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01"/>
  <workbookPr defaultThemeVersion="124226"/>
  <mc:AlternateContent xmlns:mc="http://schemas.openxmlformats.org/markup-compatibility/2006">
    <mc:Choice Requires="x15">
      <x15ac:absPath xmlns:x15ac="http://schemas.microsoft.com/office/spreadsheetml/2010/11/ac" url="F:\BUILDING\Plan Review\Calculators\"/>
    </mc:Choice>
  </mc:AlternateContent>
  <xr:revisionPtr revIDLastSave="0" documentId="13_ncr:1_{247732FD-91FD-4A16-A789-65E4653D3F1D}" xr6:coauthVersionLast="47" xr6:coauthVersionMax="47" xr10:uidLastSave="{00000000-0000-0000-0000-000000000000}"/>
  <bookViews>
    <workbookView xWindow="-98" yWindow="-98" windowWidth="28996" windowHeight="15796" xr2:uid="{00000000-000D-0000-FFFF-FFFF00000000}"/>
  </bookViews>
  <sheets>
    <sheet name="Sheet1" sheetId="1" r:id="rId1"/>
  </sheets>
  <definedNames>
    <definedName name="_xlnm.Print_Area" localSheetId="0">Sheet1!$A$1:$M$31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23" i="1" l="1"/>
  <c r="C26" i="1"/>
  <c r="C24" i="1"/>
  <c r="C29" i="1" l="1"/>
</calcChain>
</file>

<file path=xl/sharedStrings.xml><?xml version="1.0" encoding="utf-8"?>
<sst xmlns="http://schemas.openxmlformats.org/spreadsheetml/2006/main" count="138" uniqueCount="125">
  <si>
    <t>LAYER</t>
  </si>
  <si>
    <t>R-value</t>
  </si>
  <si>
    <t>Outside air layer</t>
  </si>
  <si>
    <t>Water-proof membrane</t>
  </si>
  <si>
    <t>Inside air layer</t>
  </si>
  <si>
    <t xml:space="preserve">          THERMAL RESISTANCE OF ASSEMBLY</t>
  </si>
  <si>
    <t>Mean Daily Temperature</t>
  </si>
  <si>
    <t>MDT</t>
  </si>
  <si>
    <t>DP @</t>
  </si>
  <si>
    <t xml:space="preserve">DP @ </t>
  </si>
  <si>
    <t>TI</t>
  </si>
  <si>
    <t>Month</t>
  </si>
  <si>
    <r>
      <t>F</t>
    </r>
    <r>
      <rPr>
        <b/>
        <vertAlign val="superscript"/>
        <sz val="10"/>
        <rFont val="Arial"/>
        <family val="2"/>
      </rPr>
      <t>O</t>
    </r>
  </si>
  <si>
    <r>
      <t>PROPOSED ASSEMBLY @ 70</t>
    </r>
    <r>
      <rPr>
        <b/>
        <vertAlign val="superscript"/>
        <sz val="10"/>
        <rFont val="Arial"/>
        <family val="2"/>
      </rPr>
      <t xml:space="preserve">O </t>
    </r>
    <r>
      <rPr>
        <b/>
        <sz val="10"/>
        <rFont val="Arial"/>
        <family val="2"/>
      </rPr>
      <t>INTERIOR TEMPERATURE</t>
    </r>
  </si>
  <si>
    <t>January</t>
  </si>
  <si>
    <t>February</t>
  </si>
  <si>
    <t>March</t>
  </si>
  <si>
    <t>April</t>
  </si>
  <si>
    <t>May</t>
  </si>
  <si>
    <t>June</t>
  </si>
  <si>
    <t>July</t>
  </si>
  <si>
    <t>August</t>
  </si>
  <si>
    <t>September</t>
  </si>
  <si>
    <t>October</t>
  </si>
  <si>
    <t>November</t>
  </si>
  <si>
    <t>December</t>
  </si>
  <si>
    <t>DP</t>
  </si>
  <si>
    <t>RH</t>
  </si>
  <si>
    <t>∆T</t>
  </si>
  <si>
    <t>Dew Point</t>
  </si>
  <si>
    <t>Relative Humidity</t>
  </si>
  <si>
    <t>Temperature of Sheathing/Insulation Interface = 70 - [(R-value)/(R-total)*(∆T)]</t>
  </si>
  <si>
    <t>70 - MDT</t>
  </si>
  <si>
    <t>Asphalt Shingles</t>
  </si>
  <si>
    <t>Wood Shingles</t>
  </si>
  <si>
    <t xml:space="preserve">   (optional) Outside rigid insulation</t>
  </si>
  <si>
    <t>Condensing surface is above this line</t>
  </si>
  <si>
    <t>Material</t>
  </si>
  <si>
    <t>R/</t>
  </si>
  <si>
    <t>Inch</t>
  </si>
  <si>
    <t>hr·ft2·°F/Btu</t>
  </si>
  <si>
    <t>Thickness</t>
  </si>
  <si>
    <t>Insulation Materials</t>
  </si>
  <si>
    <t>Fiberglass Batts</t>
  </si>
  <si>
    <t>3.14-4.30</t>
  </si>
  <si>
    <t>   3 1/2" Fiberglass Batt</t>
  </si>
  <si>
    <t>   3 5/8" Fiberglass Batt</t>
  </si>
  <si>
    <t>   3 1/2" Fiberglass Batt (high density)</t>
  </si>
  <si>
    <t>   6 1/2" Fiberglass Batt</t>
  </si>
  <si>
    <t>   5 1/4" Fiberglass Batt (high density)</t>
  </si>
  <si>
    <t>   8" Fiberglass Batt</t>
  </si>
  <si>
    <t>   8" Fiberglass Batt (high density)</t>
  </si>
  <si>
    <t>   9 1/2" Fiberglass Batt</t>
  </si>
  <si>
    <t>   12" Fiberglass Batt</t>
  </si>
  <si>
    <t>Fiberglass Blown (attic)</t>
  </si>
  <si>
    <t>2.20-4.30</t>
  </si>
  <si>
    <t>Fiberglass Blown (wall)</t>
  </si>
  <si>
    <t>3.70-4.30</t>
  </si>
  <si>
    <t>Rock Wool Batt</t>
  </si>
  <si>
    <t>3.14-4.00</t>
  </si>
  <si>
    <t>Rock Wool Blown (attic)</t>
  </si>
  <si>
    <t>3.10-4.00</t>
  </si>
  <si>
    <t>Rock Wool Blown (wall)</t>
  </si>
  <si>
    <t>Cellulose Blown (attic)</t>
  </si>
  <si>
    <r>
      <t>3.60-3.70</t>
    </r>
    <r>
      <rPr>
        <vertAlign val="superscript"/>
        <sz val="10"/>
        <color indexed="8"/>
        <rFont val="Arial"/>
        <family val="2"/>
      </rPr>
      <t>1</t>
    </r>
  </si>
  <si>
    <t>Cellulose Blown (wall)</t>
  </si>
  <si>
    <r>
      <t>3.80-3.90</t>
    </r>
    <r>
      <rPr>
        <vertAlign val="superscript"/>
        <sz val="10"/>
        <color indexed="8"/>
        <rFont val="Arial"/>
        <family val="2"/>
      </rPr>
      <t>1</t>
    </r>
  </si>
  <si>
    <t>Vermiculite</t>
  </si>
  <si>
    <t>Autoclaved Aerated Concrete</t>
  </si>
  <si>
    <t>Urea Terpolymer Foam</t>
  </si>
  <si>
    <t>Rigid Fiberglass (&gt; 4lb/ft3)</t>
  </si>
  <si>
    <t>Expanded Polystyrene (beadboard)</t>
  </si>
  <si>
    <t>Extruded Polystyrene</t>
  </si>
  <si>
    <t>Polyurethane (foamed-in-place)</t>
  </si>
  <si>
    <t>Polyisocyanurate (foil-faced)</t>
  </si>
  <si>
    <t>Construction Materials</t>
  </si>
  <si>
    <t>Poured Concrete</t>
  </si>
  <si>
    <t>Soft Wood Lumber</t>
  </si>
  <si>
    <t>   2" nominal (1 1/2")</t>
  </si>
  <si>
    <t>   2x4 (3 1/2")</t>
  </si>
  <si>
    <t>   2x6 (5 1/2")</t>
  </si>
  <si>
    <t>Cedar Logs and Lumber</t>
  </si>
  <si>
    <t>Sheathing Materials</t>
  </si>
  <si>
    <t>Plywood</t>
  </si>
  <si>
    <t>   1/4"</t>
  </si>
  <si>
    <t>   3/8"</t>
  </si>
  <si>
    <t>   1/2"</t>
  </si>
  <si>
    <t>   5/8"</t>
  </si>
  <si>
    <t>   3/4"</t>
  </si>
  <si>
    <t>Fiberboard</t>
  </si>
  <si>
    <t>   25/32"</t>
  </si>
  <si>
    <t>Fiberglass (3/4")</t>
  </si>
  <si>
    <t>   (1")</t>
  </si>
  <si>
    <t>   (1 1/2")</t>
  </si>
  <si>
    <t>Extruded Polystyrene (3/4")</t>
  </si>
  <si>
    <t>Foil-faced Polyisocyanurate</t>
  </si>
  <si>
    <t>   (3/4")</t>
  </si>
  <si>
    <t>Interior Finish Materials</t>
  </si>
  <si>
    <t>Gypsum Board (drywall 1/2")</t>
  </si>
  <si>
    <t>   (5/8")</t>
  </si>
  <si>
    <t>Paneling (3/8")</t>
  </si>
  <si>
    <t>Roofing Materials</t>
  </si>
  <si>
    <t>Air Films</t>
  </si>
  <si>
    <t>Interior Ceiling</t>
  </si>
  <si>
    <t>Exterior</t>
  </si>
  <si>
    <t>Air Spaces</t>
  </si>
  <si>
    <t>1/2" to 4" approximately</t>
  </si>
  <si>
    <t>Temperature of condensing surface</t>
  </si>
  <si>
    <t>Roofing</t>
  </si>
  <si>
    <t>Roof Sheathing</t>
  </si>
  <si>
    <t xml:space="preserve">   (optional) Inside vapor impermeable insulation</t>
  </si>
  <si>
    <t xml:space="preserve">   (optional) Inside vapor permeable insulation</t>
  </si>
  <si>
    <t>Ceiling Finish (gyp bd)</t>
  </si>
  <si>
    <t>(or match Rescheck/Comcheck)</t>
  </si>
  <si>
    <t>Total R value of assembly</t>
  </si>
  <si>
    <t>The City of Aspen has created and provided this software solely as a reference. Users should obtain assistance from a qualified professional to verify accuracy and applicability before proceeding. The City of Aspen makes no express or implied warranty with respect to this software or any information contained herein. To the full extent permissible by law, the City of Aspen disclaims all responsibility for any damages or losses (including, without limitation, structural damage, building defects, financial loss, damages for loss in business projects, loss of profits or other consequential losses) arising in contract, tort or otherwise from the use of or inability to use this software, or from any action or decision taken as a result of using this software.</t>
  </si>
  <si>
    <t xml:space="preserve">   (optional) roofing nailer sheathing</t>
  </si>
  <si>
    <t>V3 modified 5/30/23</t>
  </si>
  <si>
    <r>
      <t xml:space="preserve">(must be greater than </t>
    </r>
    <r>
      <rPr>
        <sz val="10"/>
        <color rgb="FFFF0000"/>
        <rFont val="Arial"/>
        <family val="2"/>
      </rPr>
      <t>45</t>
    </r>
    <r>
      <rPr>
        <sz val="10"/>
        <rFont val="Arial"/>
        <family val="2"/>
      </rPr>
      <t xml:space="preserve"> degrees)</t>
    </r>
  </si>
  <si>
    <r>
      <t xml:space="preserve">City of Aspen Area Weighted U Value Calculator: </t>
    </r>
    <r>
      <rPr>
        <b/>
        <sz val="14"/>
        <color rgb="FFFF0000"/>
        <rFont val="Calibri"/>
        <family val="2"/>
        <scheme val="minor"/>
      </rPr>
      <t>2021 IBC</t>
    </r>
  </si>
  <si>
    <t xml:space="preserve">Use this to determine if an unvented roof assembly will have condensation problems. Enter the R value of each component of your assembly. You may use rigid insulation above the roof sheathing, impermeable insulation below the roof sheathing, or a combination. Enter the R values in the white boxes. Print the first page only. </t>
  </si>
  <si>
    <t>(per 2021 IBC 1202.3 item 5.1.4)</t>
  </si>
  <si>
    <t>45 degrees per 2021 IBC 1202.3 item 5.1.4</t>
  </si>
  <si>
    <r>
      <t xml:space="preserve">Mean Daily Temperature </t>
    </r>
    <r>
      <rPr>
        <sz val="10"/>
        <color rgb="FFFF0000"/>
        <rFont val="Arial"/>
        <family val="2"/>
      </rPr>
      <t>(December, January, February)</t>
    </r>
  </si>
  <si>
    <t>Sum of insulation R values must meet energy code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</si>
</sst>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1" x14ac:knownFonts="1">
    <font>
      <sz val="10"/>
      <name val="Arial"/>
    </font>
    <font>
      <sz val="11"/>
      <color theme="1"/>
      <name val="Calibri"/>
      <family val="2"/>
      <scheme val="minor"/>
    </font>
    <font>
      <sz val="11"/>
      <color theme="1"/>
      <name val="Calibri"/>
      <family val="2"/>
      <scheme val="minor"/>
    </font>
    <font>
      <b/>
      <sz val="10"/>
      <name val="Arial"/>
      <family val="2"/>
    </font>
    <font>
      <sz val="10"/>
      <color indexed="8"/>
      <name val="Arial"/>
      <family val="2"/>
    </font>
    <font>
      <b/>
      <vertAlign val="superscript"/>
      <sz val="10"/>
      <name val="Arial"/>
      <family val="2"/>
    </font>
    <font>
      <sz val="10"/>
      <color indexed="12"/>
      <name val="Arial"/>
      <family val="2"/>
    </font>
    <font>
      <b/>
      <sz val="11"/>
      <name val="Arial"/>
      <family val="2"/>
    </font>
    <font>
      <vertAlign val="superscript"/>
      <sz val="10"/>
      <color indexed="8"/>
      <name val="Arial"/>
      <family val="2"/>
    </font>
    <font>
      <sz val="10"/>
      <name val="Arial"/>
      <family val="2"/>
    </font>
    <font>
      <sz val="12"/>
      <name val="Arial"/>
      <family val="2"/>
    </font>
    <font>
      <b/>
      <sz val="10"/>
      <color rgb="FFFFFFFF"/>
      <name val="Arial"/>
      <family val="2"/>
    </font>
    <font>
      <sz val="10"/>
      <color rgb="FF000000"/>
      <name val="Arial"/>
      <family val="2"/>
    </font>
    <font>
      <b/>
      <sz val="10"/>
      <color rgb="FF000000"/>
      <name val="Arial"/>
      <family val="2"/>
    </font>
    <font>
      <b/>
      <sz val="14"/>
      <color theme="1"/>
      <name val="Calibri"/>
      <family val="2"/>
      <scheme val="minor"/>
    </font>
    <font>
      <sz val="9"/>
      <color theme="1"/>
      <name val="Calibri"/>
      <family val="2"/>
      <scheme val="minor"/>
    </font>
    <font>
      <sz val="10"/>
      <color theme="1"/>
      <name val="Arial"/>
      <family val="2"/>
    </font>
    <font>
      <b/>
      <sz val="10"/>
      <color theme="1"/>
      <name val="Arial"/>
      <family val="2"/>
    </font>
    <font>
      <sz val="10"/>
      <color rgb="FFFF0000"/>
      <name val="Arial"/>
      <family val="2"/>
    </font>
    <font>
      <b/>
      <sz val="14"/>
      <color rgb="FFFF0000"/>
      <name val="Calibri"/>
      <family val="2"/>
      <scheme val="minor"/>
    </font>
    <font>
      <b/>
      <sz val="10"/>
      <color rgb="FFFF0000"/>
      <name val="Arial"/>
      <family val="2"/>
    </font>
  </fonts>
  <fills count="12">
    <fill>
      <patternFill patternType="none"/>
    </fill>
    <fill>
      <patternFill patternType="gray125"/>
    </fill>
    <fill>
      <patternFill patternType="solid">
        <fgColor indexed="49"/>
        <bgColor indexed="64"/>
      </patternFill>
    </fill>
    <fill>
      <patternFill patternType="solid">
        <fgColor indexed="9"/>
        <bgColor indexed="64"/>
      </patternFill>
    </fill>
    <fill>
      <patternFill patternType="solid">
        <fgColor indexed="22"/>
        <bgColor indexed="64"/>
      </patternFill>
    </fill>
    <fill>
      <patternFill patternType="solid">
        <fgColor rgb="FF336699"/>
        <bgColor indexed="64"/>
      </patternFill>
    </fill>
    <fill>
      <patternFill patternType="solid">
        <fgColor rgb="FFE2E2E2"/>
        <bgColor indexed="64"/>
      </patternFill>
    </fill>
    <fill>
      <patternFill patternType="solid">
        <fgColor theme="0"/>
        <bgColor indexed="64"/>
      </patternFill>
    </fill>
    <fill>
      <patternFill patternType="solid">
        <fgColor theme="3" tint="0.79998168889431442"/>
        <bgColor indexed="64"/>
      </patternFill>
    </fill>
    <fill>
      <patternFill patternType="solid">
        <fgColor rgb="FF92D050"/>
        <bgColor indexed="64"/>
      </patternFill>
    </fill>
    <fill>
      <patternFill patternType="solid">
        <fgColor theme="9" tint="0.79998168889431442"/>
        <bgColor indexed="64"/>
      </patternFill>
    </fill>
    <fill>
      <patternFill patternType="solid">
        <fgColor theme="3" tint="0.59999389629810485"/>
        <bgColor indexed="64"/>
      </patternFill>
    </fill>
  </fills>
  <borders count="41">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diagonal/>
    </border>
    <border>
      <left style="thin">
        <color indexed="64"/>
      </left>
      <right/>
      <top/>
      <bottom/>
      <diagonal/>
    </border>
    <border>
      <left style="thin">
        <color indexed="64"/>
      </left>
      <right/>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rgb="FF111111"/>
      </left>
      <right style="thin">
        <color rgb="FF111111"/>
      </right>
      <top style="thin">
        <color rgb="FF111111"/>
      </top>
      <bottom/>
      <diagonal/>
    </border>
    <border>
      <left style="thin">
        <color rgb="FF111111"/>
      </left>
      <right style="thin">
        <color rgb="FF111111"/>
      </right>
      <top/>
      <bottom/>
      <diagonal/>
    </border>
    <border>
      <left style="thin">
        <color rgb="FF111111"/>
      </left>
      <right style="thin">
        <color rgb="FF111111"/>
      </right>
      <top/>
      <bottom style="thin">
        <color rgb="FF111111"/>
      </bottom>
      <diagonal/>
    </border>
    <border>
      <left style="thin">
        <color rgb="FF111111"/>
      </left>
      <right style="thin">
        <color rgb="FF111111"/>
      </right>
      <top style="thin">
        <color rgb="FF111111"/>
      </top>
      <bottom style="thin">
        <color rgb="FF111111"/>
      </bottom>
      <diagonal/>
    </border>
    <border>
      <left style="thin">
        <color rgb="FF111111"/>
      </left>
      <right/>
      <top style="thin">
        <color rgb="FF111111"/>
      </top>
      <bottom style="thin">
        <color rgb="FF111111"/>
      </bottom>
      <diagonal/>
    </border>
    <border>
      <left/>
      <right/>
      <top style="thin">
        <color rgb="FF111111"/>
      </top>
      <bottom style="thin">
        <color rgb="FF111111"/>
      </bottom>
      <diagonal/>
    </border>
    <border>
      <left/>
      <right style="thin">
        <color rgb="FF111111"/>
      </right>
      <top style="thin">
        <color rgb="FF111111"/>
      </top>
      <bottom style="thin">
        <color rgb="FF111111"/>
      </bottom>
      <diagonal/>
    </border>
  </borders>
  <cellStyleXfs count="1">
    <xf numFmtId="0" fontId="0" fillId="0" borderId="0"/>
  </cellStyleXfs>
  <cellXfs count="122">
    <xf numFmtId="0" fontId="0" fillId="0" borderId="0" xfId="0"/>
    <xf numFmtId="0" fontId="0" fillId="0" borderId="0" xfId="0" applyAlignment="1">
      <alignment horizontal="center"/>
    </xf>
    <xf numFmtId="0" fontId="0" fillId="2" borderId="0" xfId="0" applyFill="1"/>
    <xf numFmtId="0" fontId="0" fillId="2" borderId="0" xfId="0" applyFill="1" applyAlignment="1">
      <alignment horizontal="center"/>
    </xf>
    <xf numFmtId="0" fontId="3" fillId="4" borderId="13" xfId="0" applyFont="1" applyFill="1" applyBorder="1" applyAlignment="1">
      <alignment horizontal="center"/>
    </xf>
    <xf numFmtId="0" fontId="11" fillId="5" borderId="34" xfId="0" applyFont="1" applyFill="1" applyBorder="1" applyAlignment="1">
      <alignment horizontal="center" wrapText="1"/>
    </xf>
    <xf numFmtId="0" fontId="11" fillId="5" borderId="35" xfId="0" applyFont="1" applyFill="1" applyBorder="1" applyAlignment="1">
      <alignment horizontal="center" wrapText="1"/>
    </xf>
    <xf numFmtId="0" fontId="11" fillId="5" borderId="36" xfId="0" applyFont="1" applyFill="1" applyBorder="1" applyAlignment="1">
      <alignment horizontal="center" wrapText="1"/>
    </xf>
    <xf numFmtId="0" fontId="0" fillId="7" borderId="0" xfId="0" applyFill="1"/>
    <xf numFmtId="0" fontId="3" fillId="8" borderId="1" xfId="0" applyFont="1" applyFill="1" applyBorder="1" applyAlignment="1">
      <alignment horizontal="left"/>
    </xf>
    <xf numFmtId="0" fontId="0" fillId="8" borderId="3" xfId="0" applyFill="1" applyBorder="1" applyAlignment="1">
      <alignment horizontal="center"/>
    </xf>
    <xf numFmtId="0" fontId="3" fillId="8" borderId="4" xfId="0" applyFont="1" applyFill="1" applyBorder="1"/>
    <xf numFmtId="0" fontId="0" fillId="8" borderId="5" xfId="0" applyFill="1" applyBorder="1" applyAlignment="1">
      <alignment horizontal="center"/>
    </xf>
    <xf numFmtId="0" fontId="0" fillId="8" borderId="4" xfId="0" applyFill="1" applyBorder="1"/>
    <xf numFmtId="0" fontId="0" fillId="8" borderId="9" xfId="0" applyFill="1" applyBorder="1" applyAlignment="1">
      <alignment horizontal="center"/>
    </xf>
    <xf numFmtId="0" fontId="6" fillId="8" borderId="9" xfId="0" applyFont="1" applyFill="1" applyBorder="1"/>
    <xf numFmtId="0" fontId="0" fillId="8" borderId="28" xfId="0" applyFill="1" applyBorder="1"/>
    <xf numFmtId="0" fontId="9" fillId="8" borderId="28" xfId="0" applyFont="1" applyFill="1" applyBorder="1"/>
    <xf numFmtId="0" fontId="4" fillId="8" borderId="28" xfId="0" applyFont="1" applyFill="1" applyBorder="1"/>
    <xf numFmtId="0" fontId="4" fillId="9" borderId="28" xfId="0" applyFont="1" applyFill="1" applyBorder="1"/>
    <xf numFmtId="0" fontId="0" fillId="8" borderId="14" xfId="0" applyFill="1" applyBorder="1" applyAlignment="1">
      <alignment horizontal="center"/>
    </xf>
    <xf numFmtId="0" fontId="0" fillId="3" borderId="29" xfId="0" applyFill="1" applyBorder="1" applyAlignment="1">
      <alignment horizontal="center"/>
    </xf>
    <xf numFmtId="0" fontId="0" fillId="3" borderId="30" xfId="0" applyFill="1" applyBorder="1" applyAlignment="1">
      <alignment horizontal="center"/>
    </xf>
    <xf numFmtId="0" fontId="0" fillId="9" borderId="30" xfId="0" applyFill="1" applyBorder="1" applyAlignment="1">
      <alignment horizontal="center"/>
    </xf>
    <xf numFmtId="0" fontId="0" fillId="3" borderId="31" xfId="0" applyFill="1" applyBorder="1" applyAlignment="1">
      <alignment horizontal="center"/>
    </xf>
    <xf numFmtId="2" fontId="0" fillId="10" borderId="24" xfId="0" applyNumberFormat="1" applyFill="1" applyBorder="1" applyAlignment="1">
      <alignment horizontal="center"/>
    </xf>
    <xf numFmtId="0" fontId="9" fillId="8" borderId="7" xfId="0" applyFont="1" applyFill="1" applyBorder="1" applyAlignment="1">
      <alignment horizontal="center" wrapText="1"/>
    </xf>
    <xf numFmtId="164" fontId="3" fillId="8" borderId="1" xfId="0" applyNumberFormat="1" applyFont="1" applyFill="1" applyBorder="1" applyAlignment="1">
      <alignment horizontal="center"/>
    </xf>
    <xf numFmtId="0" fontId="9" fillId="8" borderId="7" xfId="0" applyFont="1" applyFill="1" applyBorder="1" applyAlignment="1">
      <alignment horizontal="center"/>
    </xf>
    <xf numFmtId="0" fontId="10" fillId="8" borderId="22" xfId="0" applyFont="1" applyFill="1" applyBorder="1" applyAlignment="1">
      <alignment horizontal="center"/>
    </xf>
    <xf numFmtId="0" fontId="3" fillId="8" borderId="1" xfId="0" applyFont="1" applyFill="1" applyBorder="1" applyAlignment="1">
      <alignment horizontal="center" wrapText="1"/>
    </xf>
    <xf numFmtId="0" fontId="0" fillId="2" borderId="0" xfId="0" applyFill="1" applyAlignment="1">
      <alignment horizontal="left" vertical="top" wrapText="1"/>
    </xf>
    <xf numFmtId="0" fontId="0" fillId="8" borderId="1" xfId="0" applyFill="1" applyBorder="1"/>
    <xf numFmtId="0" fontId="3" fillId="8" borderId="2" xfId="0" applyFont="1" applyFill="1" applyBorder="1"/>
    <xf numFmtId="0" fontId="0" fillId="8" borderId="2" xfId="0" applyFill="1" applyBorder="1"/>
    <xf numFmtId="0" fontId="0" fillId="8" borderId="3" xfId="0" applyFill="1" applyBorder="1"/>
    <xf numFmtId="0" fontId="0" fillId="8" borderId="0" xfId="0" applyFill="1"/>
    <xf numFmtId="0" fontId="0" fillId="8" borderId="5" xfId="0" applyFill="1" applyBorder="1"/>
    <xf numFmtId="0" fontId="0" fillId="8" borderId="10" xfId="0" applyFill="1" applyBorder="1"/>
    <xf numFmtId="0" fontId="3" fillId="8" borderId="11" xfId="0" applyFont="1" applyFill="1" applyBorder="1" applyAlignment="1">
      <alignment horizontal="center"/>
    </xf>
    <xf numFmtId="0" fontId="3" fillId="8" borderId="12" xfId="0" applyFont="1" applyFill="1" applyBorder="1" applyAlignment="1">
      <alignment horizontal="center"/>
    </xf>
    <xf numFmtId="0" fontId="3" fillId="8" borderId="13" xfId="0" applyFont="1" applyFill="1" applyBorder="1" applyAlignment="1">
      <alignment horizontal="center"/>
    </xf>
    <xf numFmtId="0" fontId="0" fillId="8" borderId="15" xfId="0" applyFill="1" applyBorder="1"/>
    <xf numFmtId="0" fontId="0" fillId="8" borderId="16" xfId="0" applyFill="1" applyBorder="1"/>
    <xf numFmtId="0" fontId="0" fillId="8" borderId="17" xfId="0" applyFill="1" applyBorder="1"/>
    <xf numFmtId="0" fontId="3" fillId="8" borderId="20" xfId="0" applyFont="1" applyFill="1" applyBorder="1" applyAlignment="1">
      <alignment horizontal="center"/>
    </xf>
    <xf numFmtId="0" fontId="3" fillId="8" borderId="18" xfId="0" applyFont="1" applyFill="1" applyBorder="1" applyAlignment="1">
      <alignment horizontal="center"/>
    </xf>
    <xf numFmtId="0" fontId="3" fillId="8" borderId="21" xfId="0" applyFont="1" applyFill="1" applyBorder="1" applyAlignment="1">
      <alignment horizontal="center"/>
    </xf>
    <xf numFmtId="0" fontId="0" fillId="8" borderId="9" xfId="0" applyFill="1" applyBorder="1"/>
    <xf numFmtId="0" fontId="0" fillId="8" borderId="22" xfId="0" applyFill="1" applyBorder="1"/>
    <xf numFmtId="0" fontId="3" fillId="8" borderId="23" xfId="0" applyFont="1" applyFill="1" applyBorder="1" applyAlignment="1">
      <alignment horizontal="center"/>
    </xf>
    <xf numFmtId="0" fontId="3" fillId="8" borderId="14" xfId="0" applyFont="1" applyFill="1" applyBorder="1" applyAlignment="1">
      <alignment horizontal="center"/>
    </xf>
    <xf numFmtId="0" fontId="7" fillId="8" borderId="1" xfId="0" applyFont="1" applyFill="1" applyBorder="1"/>
    <xf numFmtId="0" fontId="0" fillId="8" borderId="25" xfId="0" applyFill="1" applyBorder="1"/>
    <xf numFmtId="0" fontId="7" fillId="8" borderId="4" xfId="0" applyFont="1" applyFill="1" applyBorder="1"/>
    <xf numFmtId="0" fontId="0" fillId="8" borderId="26" xfId="0" applyFill="1" applyBorder="1"/>
    <xf numFmtId="0" fontId="7" fillId="8" borderId="7" xfId="0" applyFont="1" applyFill="1" applyBorder="1"/>
    <xf numFmtId="0" fontId="0" fillId="8" borderId="27" xfId="0" applyFill="1" applyBorder="1"/>
    <xf numFmtId="0" fontId="0" fillId="8" borderId="6" xfId="0" applyFill="1" applyBorder="1"/>
    <xf numFmtId="0" fontId="0" fillId="8" borderId="8" xfId="0" applyFill="1" applyBorder="1"/>
    <xf numFmtId="0" fontId="12" fillId="8" borderId="37" xfId="0" applyFont="1" applyFill="1" applyBorder="1" applyAlignment="1">
      <alignment vertical="top" wrapText="1"/>
    </xf>
    <xf numFmtId="0" fontId="12" fillId="8" borderId="37" xfId="0" applyFont="1" applyFill="1" applyBorder="1" applyAlignment="1">
      <alignment horizontal="center" vertical="top" wrapText="1"/>
    </xf>
    <xf numFmtId="0" fontId="12" fillId="8" borderId="34" xfId="0" applyFont="1" applyFill="1" applyBorder="1" applyAlignment="1">
      <alignment vertical="top" wrapText="1"/>
    </xf>
    <xf numFmtId="0" fontId="12" fillId="8" borderId="36" xfId="0" applyFont="1" applyFill="1" applyBorder="1" applyAlignment="1">
      <alignment vertical="top" wrapText="1"/>
    </xf>
    <xf numFmtId="0" fontId="16" fillId="8" borderId="28" xfId="0" applyFont="1" applyFill="1" applyBorder="1"/>
    <xf numFmtId="0" fontId="3" fillId="8" borderId="28" xfId="0" applyFont="1" applyFill="1" applyBorder="1"/>
    <xf numFmtId="0" fontId="17" fillId="8" borderId="28" xfId="0" applyFont="1" applyFill="1" applyBorder="1"/>
    <xf numFmtId="0" fontId="9" fillId="11" borderId="28" xfId="0" applyFont="1" applyFill="1" applyBorder="1"/>
    <xf numFmtId="0" fontId="16" fillId="11" borderId="28" xfId="0" applyFont="1" applyFill="1" applyBorder="1"/>
    <xf numFmtId="0" fontId="15" fillId="8" borderId="4" xfId="0" applyFont="1" applyFill="1" applyBorder="1" applyAlignment="1">
      <alignment horizontal="left"/>
    </xf>
    <xf numFmtId="0" fontId="14" fillId="8" borderId="0" xfId="0" applyFont="1" applyFill="1" applyAlignment="1">
      <alignment horizontal="left"/>
    </xf>
    <xf numFmtId="0" fontId="14" fillId="8" borderId="5" xfId="0" applyFont="1" applyFill="1" applyBorder="1" applyAlignment="1">
      <alignment horizontal="left"/>
    </xf>
    <xf numFmtId="0" fontId="0" fillId="7" borderId="2" xfId="0" applyFill="1" applyBorder="1"/>
    <xf numFmtId="0" fontId="0" fillId="7" borderId="3" xfId="0" applyFill="1" applyBorder="1"/>
    <xf numFmtId="0" fontId="0" fillId="7" borderId="5" xfId="0" applyFill="1" applyBorder="1"/>
    <xf numFmtId="0" fontId="0" fillId="7" borderId="1" xfId="0" applyFill="1" applyBorder="1"/>
    <xf numFmtId="0" fontId="0" fillId="7" borderId="2" xfId="0" applyFill="1" applyBorder="1" applyAlignment="1">
      <alignment horizontal="center"/>
    </xf>
    <xf numFmtId="0" fontId="0" fillId="7" borderId="4" xfId="0" applyFill="1" applyBorder="1"/>
    <xf numFmtId="0" fontId="0" fillId="7" borderId="0" xfId="0" applyFill="1" applyAlignment="1">
      <alignment horizontal="center"/>
    </xf>
    <xf numFmtId="2" fontId="0" fillId="7" borderId="0" xfId="0" applyNumberFormat="1" applyFill="1" applyAlignment="1">
      <alignment horizontal="center"/>
    </xf>
    <xf numFmtId="164" fontId="0" fillId="7" borderId="0" xfId="0" applyNumberFormat="1" applyFill="1" applyAlignment="1">
      <alignment horizontal="center"/>
    </xf>
    <xf numFmtId="0" fontId="0" fillId="7" borderId="6" xfId="0" applyFill="1" applyBorder="1" applyAlignment="1">
      <alignment horizontal="center"/>
    </xf>
    <xf numFmtId="0" fontId="0" fillId="7" borderId="7" xfId="0" applyFill="1" applyBorder="1"/>
    <xf numFmtId="0" fontId="0" fillId="7" borderId="6" xfId="0" applyFill="1" applyBorder="1"/>
    <xf numFmtId="0" fontId="0" fillId="7" borderId="8" xfId="0" applyFill="1" applyBorder="1"/>
    <xf numFmtId="0" fontId="3" fillId="3" borderId="30" xfId="0" applyFont="1" applyFill="1" applyBorder="1" applyAlignment="1">
      <alignment horizontal="center"/>
    </xf>
    <xf numFmtId="0" fontId="18" fillId="7" borderId="6" xfId="0" applyFont="1" applyFill="1" applyBorder="1" applyAlignment="1">
      <alignment horizontal="center"/>
    </xf>
    <xf numFmtId="2" fontId="18" fillId="10" borderId="19" xfId="0" applyNumberFormat="1" applyFont="1" applyFill="1" applyBorder="1" applyAlignment="1">
      <alignment horizontal="center"/>
    </xf>
    <xf numFmtId="0" fontId="1" fillId="8" borderId="7" xfId="0" applyFont="1" applyFill="1" applyBorder="1" applyAlignment="1">
      <alignment horizontal="left" vertical="top" wrapText="1"/>
    </xf>
    <xf numFmtId="0" fontId="2" fillId="8" borderId="6" xfId="0" applyFont="1" applyFill="1" applyBorder="1" applyAlignment="1">
      <alignment horizontal="left" vertical="top" wrapText="1"/>
    </xf>
    <xf numFmtId="0" fontId="2" fillId="8" borderId="8" xfId="0" applyFont="1" applyFill="1" applyBorder="1" applyAlignment="1">
      <alignment horizontal="left" vertical="top" wrapText="1"/>
    </xf>
    <xf numFmtId="0" fontId="0" fillId="8" borderId="1" xfId="0" applyFill="1" applyBorder="1" applyAlignment="1">
      <alignment horizontal="left" vertical="top" wrapText="1"/>
    </xf>
    <xf numFmtId="0" fontId="0" fillId="8" borderId="2" xfId="0" applyFill="1" applyBorder="1" applyAlignment="1">
      <alignment horizontal="left" vertical="top" wrapText="1"/>
    </xf>
    <xf numFmtId="0" fontId="0" fillId="8" borderId="3" xfId="0" applyFill="1" applyBorder="1" applyAlignment="1">
      <alignment horizontal="left" vertical="top" wrapText="1"/>
    </xf>
    <xf numFmtId="0" fontId="0" fillId="8" borderId="4" xfId="0" applyFill="1" applyBorder="1" applyAlignment="1">
      <alignment horizontal="left" vertical="top" wrapText="1"/>
    </xf>
    <xf numFmtId="0" fontId="0" fillId="8" borderId="0" xfId="0" applyFill="1" applyAlignment="1">
      <alignment horizontal="left" vertical="top" wrapText="1"/>
    </xf>
    <xf numFmtId="0" fontId="0" fillId="8" borderId="5" xfId="0" applyFill="1" applyBorder="1" applyAlignment="1">
      <alignment horizontal="left" vertical="top" wrapText="1"/>
    </xf>
    <xf numFmtId="0" fontId="0" fillId="8" borderId="7" xfId="0" applyFill="1" applyBorder="1" applyAlignment="1">
      <alignment horizontal="left" vertical="top" wrapText="1"/>
    </xf>
    <xf numFmtId="0" fontId="0" fillId="8" borderId="6" xfId="0" applyFill="1" applyBorder="1" applyAlignment="1">
      <alignment horizontal="left" vertical="top" wrapText="1"/>
    </xf>
    <xf numFmtId="0" fontId="0" fillId="8" borderId="8" xfId="0" applyFill="1" applyBorder="1" applyAlignment="1">
      <alignment horizontal="left" vertical="top" wrapText="1"/>
    </xf>
    <xf numFmtId="0" fontId="14" fillId="8" borderId="1" xfId="0" applyFont="1" applyFill="1" applyBorder="1" applyAlignment="1">
      <alignment horizontal="left"/>
    </xf>
    <xf numFmtId="0" fontId="14" fillId="8" borderId="2" xfId="0" applyFont="1" applyFill="1" applyBorder="1" applyAlignment="1">
      <alignment horizontal="left"/>
    </xf>
    <xf numFmtId="0" fontId="14" fillId="8" borderId="3" xfId="0" applyFont="1" applyFill="1" applyBorder="1" applyAlignment="1">
      <alignment horizontal="left"/>
    </xf>
    <xf numFmtId="0" fontId="13" fillId="6" borderId="38" xfId="0" applyFont="1" applyFill="1" applyBorder="1" applyAlignment="1">
      <alignment vertical="top" wrapText="1"/>
    </xf>
    <xf numFmtId="0" fontId="13" fillId="6" borderId="39" xfId="0" applyFont="1" applyFill="1" applyBorder="1" applyAlignment="1">
      <alignment vertical="top" wrapText="1"/>
    </xf>
    <xf numFmtId="0" fontId="13" fillId="6" borderId="40" xfId="0" applyFont="1" applyFill="1" applyBorder="1" applyAlignment="1">
      <alignment vertical="top" wrapText="1"/>
    </xf>
    <xf numFmtId="0" fontId="20" fillId="8" borderId="26" xfId="0" applyFont="1" applyFill="1" applyBorder="1" applyAlignment="1">
      <alignment horizontal="center" vertical="center"/>
    </xf>
    <xf numFmtId="0" fontId="3" fillId="8" borderId="0" xfId="0" applyFont="1" applyFill="1" applyAlignment="1">
      <alignment horizontal="center" vertical="center"/>
    </xf>
    <xf numFmtId="0" fontId="3" fillId="8" borderId="5" xfId="0" applyFont="1" applyFill="1" applyBorder="1" applyAlignment="1">
      <alignment horizontal="center" vertical="center"/>
    </xf>
    <xf numFmtId="0" fontId="3" fillId="8" borderId="26" xfId="0" applyFont="1" applyFill="1" applyBorder="1" applyAlignment="1">
      <alignment horizontal="center" vertical="center"/>
    </xf>
    <xf numFmtId="0" fontId="3" fillId="8" borderId="27" xfId="0" applyFont="1" applyFill="1" applyBorder="1" applyAlignment="1">
      <alignment horizontal="center" vertical="center"/>
    </xf>
    <xf numFmtId="0" fontId="3" fillId="8" borderId="6" xfId="0" applyFont="1" applyFill="1" applyBorder="1" applyAlignment="1">
      <alignment horizontal="center" vertical="center"/>
    </xf>
    <xf numFmtId="0" fontId="3" fillId="8" borderId="8" xfId="0" applyFont="1" applyFill="1" applyBorder="1" applyAlignment="1">
      <alignment horizontal="center" vertical="center"/>
    </xf>
    <xf numFmtId="0" fontId="3" fillId="10" borderId="32" xfId="0" applyFont="1" applyFill="1" applyBorder="1" applyAlignment="1">
      <alignment horizontal="center"/>
    </xf>
    <xf numFmtId="0" fontId="3" fillId="10" borderId="33" xfId="0" applyFont="1" applyFill="1" applyBorder="1" applyAlignment="1">
      <alignment horizontal="center"/>
    </xf>
    <xf numFmtId="164" fontId="3" fillId="10" borderId="32" xfId="0" applyNumberFormat="1" applyFont="1" applyFill="1" applyBorder="1" applyAlignment="1">
      <alignment horizontal="center"/>
    </xf>
    <xf numFmtId="164" fontId="3" fillId="10" borderId="33" xfId="0" applyNumberFormat="1" applyFont="1" applyFill="1" applyBorder="1" applyAlignment="1">
      <alignment horizontal="center"/>
    </xf>
    <xf numFmtId="0" fontId="11" fillId="5" borderId="34" xfId="0" applyFont="1" applyFill="1" applyBorder="1" applyAlignment="1">
      <alignment wrapText="1"/>
    </xf>
    <xf numFmtId="0" fontId="11" fillId="5" borderId="35" xfId="0" applyFont="1" applyFill="1" applyBorder="1" applyAlignment="1">
      <alignment wrapText="1"/>
    </xf>
    <xf numFmtId="0" fontId="11" fillId="5" borderId="36" xfId="0" applyFont="1" applyFill="1" applyBorder="1" applyAlignment="1">
      <alignment wrapText="1"/>
    </xf>
    <xf numFmtId="0" fontId="12" fillId="8" borderId="34" xfId="0" applyFont="1" applyFill="1" applyBorder="1" applyAlignment="1">
      <alignment horizontal="center" vertical="top" wrapText="1"/>
    </xf>
    <xf numFmtId="0" fontId="12" fillId="8" borderId="36" xfId="0" applyFont="1" applyFill="1" applyBorder="1" applyAlignment="1">
      <alignment horizontal="center" vertical="top"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121"/>
  <sheetViews>
    <sheetView tabSelected="1" topLeftCell="A25" zoomScaleNormal="100" workbookViewId="0">
      <selection activeCell="F57" sqref="F57"/>
    </sheetView>
  </sheetViews>
  <sheetFormatPr defaultRowHeight="12.75" x14ac:dyDescent="0.35"/>
  <cols>
    <col min="1" max="1" width="2.796875" customWidth="1"/>
    <col min="2" max="2" width="47.265625" customWidth="1"/>
    <col min="3" max="3" width="14.19921875" style="1" customWidth="1"/>
    <col min="4" max="4" width="13.73046875" style="1" customWidth="1"/>
    <col min="5" max="5" width="10.73046875" customWidth="1"/>
    <col min="13" max="13" width="3.796875" customWidth="1"/>
  </cols>
  <sheetData>
    <row r="1" spans="1:13" ht="13.15" thickBot="1" x14ac:dyDescent="0.4">
      <c r="A1" s="75"/>
      <c r="B1" s="72"/>
      <c r="C1" s="76"/>
      <c r="D1" s="76"/>
      <c r="E1" s="72"/>
      <c r="F1" s="72"/>
      <c r="G1" s="72"/>
      <c r="H1" s="72"/>
      <c r="I1" s="72"/>
      <c r="J1" s="72"/>
      <c r="K1" s="72"/>
      <c r="L1" s="72"/>
      <c r="M1" s="73"/>
    </row>
    <row r="2" spans="1:13" ht="18" x14ac:dyDescent="0.55000000000000004">
      <c r="A2" s="77"/>
      <c r="B2" s="100" t="s">
        <v>119</v>
      </c>
      <c r="C2" s="101"/>
      <c r="D2" s="101"/>
      <c r="E2" s="101"/>
      <c r="F2" s="102"/>
      <c r="G2" s="8"/>
      <c r="H2" s="8"/>
      <c r="I2" s="8"/>
      <c r="J2" s="8"/>
      <c r="K2" s="8"/>
      <c r="L2" s="8"/>
      <c r="M2" s="74"/>
    </row>
    <row r="3" spans="1:13" ht="18" x14ac:dyDescent="0.55000000000000004">
      <c r="A3" s="77"/>
      <c r="B3" s="69" t="s">
        <v>117</v>
      </c>
      <c r="C3" s="70"/>
      <c r="D3" s="70"/>
      <c r="E3" s="70"/>
      <c r="F3" s="71"/>
      <c r="G3" s="8"/>
      <c r="H3" s="8"/>
      <c r="I3" s="8"/>
      <c r="J3" s="8"/>
      <c r="K3" s="8"/>
      <c r="L3" s="8"/>
      <c r="M3" s="74"/>
    </row>
    <row r="4" spans="1:13" ht="68.25" customHeight="1" thickBot="1" x14ac:dyDescent="0.4">
      <c r="A4" s="77"/>
      <c r="B4" s="88" t="s">
        <v>120</v>
      </c>
      <c r="C4" s="89"/>
      <c r="D4" s="89"/>
      <c r="E4" s="89"/>
      <c r="F4" s="90"/>
      <c r="G4" s="8"/>
      <c r="H4" s="8"/>
      <c r="I4" s="8"/>
      <c r="J4" s="8"/>
      <c r="K4" s="8"/>
      <c r="L4" s="8"/>
      <c r="M4" s="74"/>
    </row>
    <row r="5" spans="1:13" ht="17.25" customHeight="1" thickBot="1" x14ac:dyDescent="0.4">
      <c r="A5" s="77"/>
      <c r="B5" s="8"/>
      <c r="C5" s="8"/>
      <c r="D5" s="8"/>
      <c r="E5" s="8"/>
      <c r="F5" s="8"/>
      <c r="G5" s="8"/>
      <c r="H5" s="8"/>
      <c r="I5" s="8"/>
      <c r="J5" s="8"/>
      <c r="K5" s="8"/>
      <c r="L5" s="8"/>
      <c r="M5" s="74"/>
    </row>
    <row r="6" spans="1:13" ht="15" x14ac:dyDescent="0.4">
      <c r="A6" s="77"/>
      <c r="B6" s="9" t="s">
        <v>5</v>
      </c>
      <c r="C6" s="10"/>
      <c r="D6" s="78"/>
      <c r="E6" s="32"/>
      <c r="F6" s="33" t="s">
        <v>13</v>
      </c>
      <c r="G6" s="34"/>
      <c r="H6" s="34"/>
      <c r="I6" s="34"/>
      <c r="J6" s="34"/>
      <c r="K6" s="34"/>
      <c r="L6" s="35"/>
      <c r="M6" s="74"/>
    </row>
    <row r="7" spans="1:13" ht="13.15" x14ac:dyDescent="0.4">
      <c r="A7" s="77"/>
      <c r="B7" s="11"/>
      <c r="C7" s="12"/>
      <c r="D7" s="78"/>
      <c r="E7" s="13"/>
      <c r="F7" s="36"/>
      <c r="G7" s="36"/>
      <c r="H7" s="36"/>
      <c r="I7" s="36"/>
      <c r="J7" s="36"/>
      <c r="K7" s="36"/>
      <c r="L7" s="37"/>
      <c r="M7" s="74"/>
    </row>
    <row r="8" spans="1:13" ht="13.15" x14ac:dyDescent="0.4">
      <c r="A8" s="77"/>
      <c r="B8" s="13"/>
      <c r="C8" s="12"/>
      <c r="D8" s="78"/>
      <c r="E8" s="38"/>
      <c r="F8" s="39" t="s">
        <v>7</v>
      </c>
      <c r="G8" s="40" t="s">
        <v>8</v>
      </c>
      <c r="H8" s="41" t="s">
        <v>8</v>
      </c>
      <c r="I8" s="40" t="s">
        <v>8</v>
      </c>
      <c r="J8" s="4" t="s">
        <v>9</v>
      </c>
      <c r="K8" s="40" t="s">
        <v>8</v>
      </c>
      <c r="L8" s="51" t="s">
        <v>10</v>
      </c>
      <c r="M8" s="74"/>
    </row>
    <row r="9" spans="1:13" ht="13.5" customHeight="1" thickBot="1" x14ac:dyDescent="0.4">
      <c r="A9" s="77"/>
      <c r="B9" s="14" t="s">
        <v>0</v>
      </c>
      <c r="C9" s="20" t="s">
        <v>1</v>
      </c>
      <c r="D9" s="78"/>
      <c r="E9" s="13"/>
      <c r="F9" s="42"/>
      <c r="G9" s="106" t="s">
        <v>122</v>
      </c>
      <c r="H9" s="107"/>
      <c r="I9" s="107"/>
      <c r="J9" s="107"/>
      <c r="K9" s="107"/>
      <c r="L9" s="108"/>
      <c r="M9" s="74"/>
    </row>
    <row r="10" spans="1:13" x14ac:dyDescent="0.35">
      <c r="A10" s="77"/>
      <c r="B10" s="16" t="s">
        <v>2</v>
      </c>
      <c r="C10" s="21">
        <v>0.17</v>
      </c>
      <c r="D10" s="78"/>
      <c r="E10" s="43"/>
      <c r="F10" s="44"/>
      <c r="G10" s="109"/>
      <c r="H10" s="107"/>
      <c r="I10" s="107"/>
      <c r="J10" s="107"/>
      <c r="K10" s="107"/>
      <c r="L10" s="108"/>
      <c r="M10" s="74"/>
    </row>
    <row r="11" spans="1:13" ht="15" x14ac:dyDescent="0.4">
      <c r="A11" s="77"/>
      <c r="B11" s="17" t="s">
        <v>108</v>
      </c>
      <c r="C11" s="22"/>
      <c r="D11" s="78"/>
      <c r="E11" s="45" t="s">
        <v>11</v>
      </c>
      <c r="F11" s="46" t="s">
        <v>12</v>
      </c>
      <c r="G11" s="109"/>
      <c r="H11" s="107"/>
      <c r="I11" s="107"/>
      <c r="J11" s="107"/>
      <c r="K11" s="107"/>
      <c r="L11" s="108"/>
      <c r="M11" s="74"/>
    </row>
    <row r="12" spans="1:13" ht="13.15" x14ac:dyDescent="0.4">
      <c r="A12" s="77"/>
      <c r="B12" s="65" t="s">
        <v>3</v>
      </c>
      <c r="C12" s="22">
        <v>0.21</v>
      </c>
      <c r="D12" s="78"/>
      <c r="E12" s="48" t="s">
        <v>14</v>
      </c>
      <c r="F12" s="47">
        <v>19.8</v>
      </c>
      <c r="G12" s="109"/>
      <c r="H12" s="107"/>
      <c r="I12" s="107"/>
      <c r="J12" s="107"/>
      <c r="K12" s="107"/>
      <c r="L12" s="108"/>
      <c r="M12" s="74"/>
    </row>
    <row r="13" spans="1:13" ht="13.15" x14ac:dyDescent="0.4">
      <c r="A13" s="77"/>
      <c r="B13" s="17" t="s">
        <v>116</v>
      </c>
      <c r="C13" s="22"/>
      <c r="D13" s="78"/>
      <c r="E13" s="48" t="s">
        <v>15</v>
      </c>
      <c r="F13" s="47">
        <v>23.1</v>
      </c>
      <c r="G13" s="109"/>
      <c r="H13" s="107"/>
      <c r="I13" s="107"/>
      <c r="J13" s="107"/>
      <c r="K13" s="107"/>
      <c r="L13" s="108"/>
      <c r="M13" s="74"/>
    </row>
    <row r="14" spans="1:13" ht="13.15" x14ac:dyDescent="0.4">
      <c r="A14" s="77"/>
      <c r="B14" s="67" t="s">
        <v>35</v>
      </c>
      <c r="C14" s="85">
        <v>30</v>
      </c>
      <c r="D14" s="78"/>
      <c r="E14" s="48" t="s">
        <v>16</v>
      </c>
      <c r="F14" s="47">
        <v>29</v>
      </c>
      <c r="G14" s="109"/>
      <c r="H14" s="107"/>
      <c r="I14" s="107"/>
      <c r="J14" s="107"/>
      <c r="K14" s="107"/>
      <c r="L14" s="108"/>
      <c r="M14" s="74"/>
    </row>
    <row r="15" spans="1:13" ht="13.15" x14ac:dyDescent="0.4">
      <c r="A15" s="77"/>
      <c r="B15" s="65" t="s">
        <v>109</v>
      </c>
      <c r="C15" s="22">
        <v>0.77</v>
      </c>
      <c r="D15" s="78"/>
      <c r="E15" s="48" t="s">
        <v>17</v>
      </c>
      <c r="F15" s="47">
        <v>38.9</v>
      </c>
      <c r="G15" s="109"/>
      <c r="H15" s="107"/>
      <c r="I15" s="107"/>
      <c r="J15" s="107"/>
      <c r="K15" s="107"/>
      <c r="L15" s="108"/>
      <c r="M15" s="74"/>
    </row>
    <row r="16" spans="1:13" ht="13.15" x14ac:dyDescent="0.4">
      <c r="A16" s="77"/>
      <c r="B16" s="67" t="s">
        <v>110</v>
      </c>
      <c r="C16" s="85">
        <v>0</v>
      </c>
      <c r="D16" s="78"/>
      <c r="E16" s="48" t="s">
        <v>18</v>
      </c>
      <c r="F16" s="47">
        <v>48</v>
      </c>
      <c r="G16" s="109"/>
      <c r="H16" s="107"/>
      <c r="I16" s="107"/>
      <c r="J16" s="107"/>
      <c r="K16" s="107"/>
      <c r="L16" s="108"/>
      <c r="M16" s="74"/>
    </row>
    <row r="17" spans="1:14" ht="13.15" x14ac:dyDescent="0.4">
      <c r="A17" s="77"/>
      <c r="B17" s="18"/>
      <c r="C17" s="22"/>
      <c r="D17" s="78"/>
      <c r="E17" s="48" t="s">
        <v>19</v>
      </c>
      <c r="F17" s="47">
        <v>56.1</v>
      </c>
      <c r="G17" s="109"/>
      <c r="H17" s="107"/>
      <c r="I17" s="107"/>
      <c r="J17" s="107"/>
      <c r="K17" s="107"/>
      <c r="L17" s="108"/>
      <c r="M17" s="74"/>
    </row>
    <row r="18" spans="1:14" ht="11.25" customHeight="1" x14ac:dyDescent="0.4">
      <c r="A18" s="77"/>
      <c r="B18" s="19" t="s">
        <v>36</v>
      </c>
      <c r="C18" s="23"/>
      <c r="D18" s="78"/>
      <c r="E18" s="48" t="s">
        <v>20</v>
      </c>
      <c r="F18" s="47">
        <v>62.2</v>
      </c>
      <c r="G18" s="109"/>
      <c r="H18" s="107"/>
      <c r="I18" s="107"/>
      <c r="J18" s="107"/>
      <c r="K18" s="107"/>
      <c r="L18" s="108"/>
      <c r="M18" s="74"/>
    </row>
    <row r="19" spans="1:14" ht="13.15" x14ac:dyDescent="0.4">
      <c r="A19" s="77"/>
      <c r="B19" s="18"/>
      <c r="C19" s="22"/>
      <c r="D19" s="78"/>
      <c r="E19" s="48" t="s">
        <v>21</v>
      </c>
      <c r="F19" s="47">
        <v>60.4</v>
      </c>
      <c r="G19" s="109"/>
      <c r="H19" s="107"/>
      <c r="I19" s="107"/>
      <c r="J19" s="107"/>
      <c r="K19" s="107"/>
      <c r="L19" s="108"/>
      <c r="M19" s="74"/>
    </row>
    <row r="20" spans="1:14" ht="13.15" x14ac:dyDescent="0.4">
      <c r="A20" s="77"/>
      <c r="B20" s="68" t="s">
        <v>111</v>
      </c>
      <c r="C20" s="85">
        <v>30</v>
      </c>
      <c r="D20" s="78"/>
      <c r="E20" s="48" t="s">
        <v>22</v>
      </c>
      <c r="F20" s="47">
        <v>53.6</v>
      </c>
      <c r="G20" s="109"/>
      <c r="H20" s="107"/>
      <c r="I20" s="107"/>
      <c r="J20" s="107"/>
      <c r="K20" s="107"/>
      <c r="L20" s="108"/>
      <c r="M20" s="74"/>
    </row>
    <row r="21" spans="1:14" ht="13.15" x14ac:dyDescent="0.4">
      <c r="A21" s="77"/>
      <c r="B21" s="66" t="s">
        <v>112</v>
      </c>
      <c r="C21" s="22">
        <v>0.56000000000000005</v>
      </c>
      <c r="D21" s="78"/>
      <c r="E21" s="48" t="s">
        <v>23</v>
      </c>
      <c r="F21" s="47">
        <v>44.1</v>
      </c>
      <c r="G21" s="109"/>
      <c r="H21" s="107"/>
      <c r="I21" s="107"/>
      <c r="J21" s="107"/>
      <c r="K21" s="107"/>
      <c r="L21" s="108"/>
      <c r="M21" s="74"/>
    </row>
    <row r="22" spans="1:14" ht="13.5" thickBot="1" x14ac:dyDescent="0.45">
      <c r="A22" s="77"/>
      <c r="B22" s="64" t="s">
        <v>4</v>
      </c>
      <c r="C22" s="24">
        <v>0.61</v>
      </c>
      <c r="D22" s="78"/>
      <c r="E22" s="48" t="s">
        <v>24</v>
      </c>
      <c r="F22" s="47">
        <v>30.7</v>
      </c>
      <c r="G22" s="109"/>
      <c r="H22" s="107"/>
      <c r="I22" s="107"/>
      <c r="J22" s="107"/>
      <c r="K22" s="107"/>
      <c r="L22" s="108"/>
      <c r="M22" s="74"/>
    </row>
    <row r="23" spans="1:14" ht="13.5" thickBot="1" x14ac:dyDescent="0.45">
      <c r="A23" s="77"/>
      <c r="B23" s="15" t="s">
        <v>123</v>
      </c>
      <c r="C23" s="87">
        <f>(F23+F12+F13)/3</f>
        <v>21.666666666666668</v>
      </c>
      <c r="D23" s="78"/>
      <c r="E23" s="49" t="s">
        <v>25</v>
      </c>
      <c r="F23" s="50">
        <v>22.1</v>
      </c>
      <c r="G23" s="110"/>
      <c r="H23" s="111"/>
      <c r="I23" s="111"/>
      <c r="J23" s="111"/>
      <c r="K23" s="111"/>
      <c r="L23" s="112"/>
      <c r="M23" s="74"/>
    </row>
    <row r="24" spans="1:14" ht="15.4" thickBot="1" x14ac:dyDescent="0.45">
      <c r="A24" s="77"/>
      <c r="B24" s="29" t="s">
        <v>114</v>
      </c>
      <c r="C24" s="25">
        <f>SUM(C10:C22)</f>
        <v>62.32</v>
      </c>
      <c r="D24" s="79"/>
      <c r="E24" s="8"/>
      <c r="F24" s="8"/>
      <c r="G24" s="8"/>
      <c r="H24" s="8"/>
      <c r="I24" s="8"/>
      <c r="J24" s="8"/>
      <c r="K24" s="8"/>
      <c r="L24" s="8"/>
      <c r="M24" s="74"/>
      <c r="N24" s="8"/>
    </row>
    <row r="25" spans="1:14" ht="14.25" thickBot="1" x14ac:dyDescent="0.45">
      <c r="A25" s="77"/>
      <c r="B25" s="8"/>
      <c r="C25" s="78"/>
      <c r="D25" s="78"/>
      <c r="E25" s="52" t="s">
        <v>7</v>
      </c>
      <c r="F25" s="53" t="s">
        <v>6</v>
      </c>
      <c r="G25" s="34"/>
      <c r="H25" s="34"/>
      <c r="I25" s="34"/>
      <c r="J25" s="34"/>
      <c r="K25" s="34"/>
      <c r="L25" s="35"/>
      <c r="M25" s="74"/>
    </row>
    <row r="26" spans="1:14" ht="15.75" customHeight="1" x14ac:dyDescent="0.4">
      <c r="A26" s="77"/>
      <c r="B26" s="30" t="s">
        <v>124</v>
      </c>
      <c r="C26" s="113">
        <f>C20+C16+C14</f>
        <v>60</v>
      </c>
      <c r="D26" s="78"/>
      <c r="E26" s="54" t="s">
        <v>26</v>
      </c>
      <c r="F26" s="55" t="s">
        <v>29</v>
      </c>
      <c r="G26" s="36"/>
      <c r="H26" s="36"/>
      <c r="I26" s="36"/>
      <c r="J26" s="36"/>
      <c r="K26" s="36"/>
      <c r="L26" s="37"/>
      <c r="M26" s="74"/>
    </row>
    <row r="27" spans="1:14" ht="14.25" thickBot="1" x14ac:dyDescent="0.45">
      <c r="A27" s="77"/>
      <c r="B27" s="26" t="s">
        <v>113</v>
      </c>
      <c r="C27" s="114"/>
      <c r="D27" s="78"/>
      <c r="E27" s="54" t="s">
        <v>27</v>
      </c>
      <c r="F27" s="55" t="s">
        <v>30</v>
      </c>
      <c r="G27" s="36"/>
      <c r="H27" s="36"/>
      <c r="I27" s="36"/>
      <c r="J27" s="36"/>
      <c r="K27" s="36"/>
      <c r="L27" s="37"/>
      <c r="M27" s="74"/>
    </row>
    <row r="28" spans="1:14" ht="14.25" thickBot="1" x14ac:dyDescent="0.45">
      <c r="A28" s="77"/>
      <c r="B28" s="8"/>
      <c r="C28" s="8"/>
      <c r="D28" s="80"/>
      <c r="E28" s="54" t="s">
        <v>10</v>
      </c>
      <c r="F28" s="55" t="s">
        <v>31</v>
      </c>
      <c r="G28" s="36"/>
      <c r="H28" s="36"/>
      <c r="I28" s="36"/>
      <c r="J28" s="36"/>
      <c r="K28" s="36"/>
      <c r="L28" s="37"/>
      <c r="M28" s="74"/>
    </row>
    <row r="29" spans="1:14" ht="14.25" thickBot="1" x14ac:dyDescent="0.45">
      <c r="A29" s="77"/>
      <c r="B29" s="27" t="s">
        <v>107</v>
      </c>
      <c r="C29" s="115">
        <f>IF(C24=0,"0",(68)-((C22+C21+C20+C19)/(C24))*(68-C23))</f>
        <v>44.825898587933253</v>
      </c>
      <c r="D29" s="78"/>
      <c r="E29" s="56" t="s">
        <v>28</v>
      </c>
      <c r="F29" s="57" t="s">
        <v>32</v>
      </c>
      <c r="G29" s="58"/>
      <c r="H29" s="58"/>
      <c r="I29" s="58"/>
      <c r="J29" s="58"/>
      <c r="K29" s="58"/>
      <c r="L29" s="59"/>
      <c r="M29" s="74"/>
    </row>
    <row r="30" spans="1:14" ht="13.15" thickBot="1" x14ac:dyDescent="0.4">
      <c r="A30" s="77"/>
      <c r="B30" s="28" t="s">
        <v>118</v>
      </c>
      <c r="C30" s="116"/>
      <c r="D30" s="78"/>
      <c r="E30" s="8"/>
      <c r="F30" s="8"/>
      <c r="G30" s="8"/>
      <c r="H30" s="8"/>
      <c r="I30" s="8"/>
      <c r="J30" s="8"/>
      <c r="K30" s="8"/>
      <c r="L30" s="8"/>
      <c r="M30" s="74"/>
    </row>
    <row r="31" spans="1:14" ht="13.15" thickBot="1" x14ac:dyDescent="0.4">
      <c r="A31" s="82"/>
      <c r="B31" s="86" t="s">
        <v>121</v>
      </c>
      <c r="C31" s="81"/>
      <c r="D31" s="81"/>
      <c r="E31" s="83"/>
      <c r="F31" s="83"/>
      <c r="G31" s="83"/>
      <c r="H31" s="83"/>
      <c r="I31" s="83"/>
      <c r="J31" s="83"/>
      <c r="K31" s="83"/>
      <c r="L31" s="83"/>
      <c r="M31" s="84"/>
    </row>
    <row r="32" spans="1:14" x14ac:dyDescent="0.35">
      <c r="A32" s="2"/>
      <c r="B32" s="2"/>
      <c r="C32" s="3"/>
      <c r="D32" s="3"/>
      <c r="E32" s="2"/>
      <c r="F32" s="2"/>
      <c r="G32" s="2"/>
      <c r="H32" s="2"/>
      <c r="I32" s="2"/>
      <c r="J32" s="2"/>
      <c r="K32" s="2"/>
      <c r="L32" s="2"/>
      <c r="M32" s="2"/>
    </row>
    <row r="33" spans="1:13" ht="13.15" thickBot="1" x14ac:dyDescent="0.4">
      <c r="A33" s="2"/>
      <c r="B33" s="2"/>
      <c r="C33" s="3"/>
      <c r="D33" s="3"/>
      <c r="E33" s="2"/>
      <c r="F33" s="2"/>
      <c r="G33" s="2"/>
      <c r="H33" s="2"/>
      <c r="I33" s="2"/>
      <c r="J33" s="2"/>
      <c r="K33" s="2"/>
      <c r="L33" s="2"/>
      <c r="M33" s="2"/>
    </row>
    <row r="34" spans="1:13" ht="15" customHeight="1" x14ac:dyDescent="0.4">
      <c r="A34" s="2"/>
      <c r="B34" s="117" t="s">
        <v>37</v>
      </c>
      <c r="C34" s="5" t="s">
        <v>38</v>
      </c>
      <c r="D34" s="5" t="s">
        <v>38</v>
      </c>
      <c r="E34" s="2"/>
      <c r="F34" s="91" t="s">
        <v>115</v>
      </c>
      <c r="G34" s="92"/>
      <c r="H34" s="92"/>
      <c r="I34" s="92"/>
      <c r="J34" s="92"/>
      <c r="K34" s="92"/>
      <c r="L34" s="93"/>
      <c r="M34" s="2"/>
    </row>
    <row r="35" spans="1:13" ht="11.25" customHeight="1" x14ac:dyDescent="0.4">
      <c r="A35" s="2"/>
      <c r="B35" s="118"/>
      <c r="C35" s="6" t="s">
        <v>39</v>
      </c>
      <c r="D35" s="6" t="s">
        <v>41</v>
      </c>
      <c r="E35" s="2"/>
      <c r="F35" s="94"/>
      <c r="G35" s="95"/>
      <c r="H35" s="95"/>
      <c r="I35" s="95"/>
      <c r="J35" s="95"/>
      <c r="K35" s="95"/>
      <c r="L35" s="96"/>
      <c r="M35" s="2"/>
    </row>
    <row r="36" spans="1:13" ht="12.75" customHeight="1" x14ac:dyDescent="0.4">
      <c r="A36" s="2"/>
      <c r="B36" s="119"/>
      <c r="C36" s="7" t="s">
        <v>40</v>
      </c>
      <c r="D36" s="7" t="s">
        <v>40</v>
      </c>
      <c r="E36" s="2"/>
      <c r="F36" s="94"/>
      <c r="G36" s="95"/>
      <c r="H36" s="95"/>
      <c r="I36" s="95"/>
      <c r="J36" s="95"/>
      <c r="K36" s="95"/>
      <c r="L36" s="96"/>
      <c r="M36" s="2"/>
    </row>
    <row r="37" spans="1:13" ht="12.75" customHeight="1" x14ac:dyDescent="0.35">
      <c r="A37" s="2"/>
      <c r="B37" s="103" t="s">
        <v>42</v>
      </c>
      <c r="C37" s="104"/>
      <c r="D37" s="105"/>
      <c r="E37" s="2"/>
      <c r="F37" s="94"/>
      <c r="G37" s="95"/>
      <c r="H37" s="95"/>
      <c r="I37" s="95"/>
      <c r="J37" s="95"/>
      <c r="K37" s="95"/>
      <c r="L37" s="96"/>
      <c r="M37" s="2"/>
    </row>
    <row r="38" spans="1:13" x14ac:dyDescent="0.35">
      <c r="A38" s="2"/>
      <c r="B38" s="60" t="s">
        <v>43</v>
      </c>
      <c r="C38" s="61" t="s">
        <v>44</v>
      </c>
      <c r="D38" s="61"/>
      <c r="E38" s="2"/>
      <c r="F38" s="94"/>
      <c r="G38" s="95"/>
      <c r="H38" s="95"/>
      <c r="I38" s="95"/>
      <c r="J38" s="95"/>
      <c r="K38" s="95"/>
      <c r="L38" s="96"/>
      <c r="M38" s="2"/>
    </row>
    <row r="39" spans="1:13" x14ac:dyDescent="0.35">
      <c r="A39" s="2"/>
      <c r="B39" s="60" t="s">
        <v>45</v>
      </c>
      <c r="C39" s="61"/>
      <c r="D39" s="61">
        <v>11</v>
      </c>
      <c r="E39" s="2"/>
      <c r="F39" s="94"/>
      <c r="G39" s="95"/>
      <c r="H39" s="95"/>
      <c r="I39" s="95"/>
      <c r="J39" s="95"/>
      <c r="K39" s="95"/>
      <c r="L39" s="96"/>
      <c r="M39" s="2"/>
    </row>
    <row r="40" spans="1:13" x14ac:dyDescent="0.35">
      <c r="A40" s="2"/>
      <c r="B40" s="60" t="s">
        <v>46</v>
      </c>
      <c r="C40" s="61"/>
      <c r="D40" s="61">
        <v>13</v>
      </c>
      <c r="E40" s="2"/>
      <c r="F40" s="94"/>
      <c r="G40" s="95"/>
      <c r="H40" s="95"/>
      <c r="I40" s="95"/>
      <c r="J40" s="95"/>
      <c r="K40" s="95"/>
      <c r="L40" s="96"/>
      <c r="M40" s="2"/>
    </row>
    <row r="41" spans="1:13" x14ac:dyDescent="0.35">
      <c r="A41" s="2"/>
      <c r="B41" s="60" t="s">
        <v>47</v>
      </c>
      <c r="C41" s="61"/>
      <c r="D41" s="61">
        <v>15</v>
      </c>
      <c r="E41" s="2"/>
      <c r="F41" s="94"/>
      <c r="G41" s="95"/>
      <c r="H41" s="95"/>
      <c r="I41" s="95"/>
      <c r="J41" s="95"/>
      <c r="K41" s="95"/>
      <c r="L41" s="96"/>
      <c r="M41" s="2"/>
    </row>
    <row r="42" spans="1:13" x14ac:dyDescent="0.35">
      <c r="A42" s="2"/>
      <c r="B42" s="60" t="s">
        <v>48</v>
      </c>
      <c r="C42" s="61"/>
      <c r="D42" s="61">
        <v>19</v>
      </c>
      <c r="E42" s="2"/>
      <c r="F42" s="94"/>
      <c r="G42" s="95"/>
      <c r="H42" s="95"/>
      <c r="I42" s="95"/>
      <c r="J42" s="95"/>
      <c r="K42" s="95"/>
      <c r="L42" s="96"/>
      <c r="M42" s="2"/>
    </row>
    <row r="43" spans="1:13" x14ac:dyDescent="0.35">
      <c r="A43" s="2"/>
      <c r="B43" s="60" t="s">
        <v>49</v>
      </c>
      <c r="C43" s="61"/>
      <c r="D43" s="61">
        <v>21</v>
      </c>
      <c r="E43" s="2"/>
      <c r="F43" s="94"/>
      <c r="G43" s="95"/>
      <c r="H43" s="95"/>
      <c r="I43" s="95"/>
      <c r="J43" s="95"/>
      <c r="K43" s="95"/>
      <c r="L43" s="96"/>
      <c r="M43" s="2"/>
    </row>
    <row r="44" spans="1:13" ht="13.15" thickBot="1" x14ac:dyDescent="0.4">
      <c r="A44" s="2"/>
      <c r="B44" s="60" t="s">
        <v>50</v>
      </c>
      <c r="C44" s="61"/>
      <c r="D44" s="61">
        <v>25</v>
      </c>
      <c r="E44" s="2"/>
      <c r="F44" s="97"/>
      <c r="G44" s="98"/>
      <c r="H44" s="98"/>
      <c r="I44" s="98"/>
      <c r="J44" s="98"/>
      <c r="K44" s="98"/>
      <c r="L44" s="99"/>
      <c r="M44" s="2"/>
    </row>
    <row r="45" spans="1:13" x14ac:dyDescent="0.35">
      <c r="A45" s="2"/>
      <c r="B45" s="60" t="s">
        <v>51</v>
      </c>
      <c r="C45" s="61"/>
      <c r="D45" s="61">
        <v>30</v>
      </c>
      <c r="E45" s="2"/>
      <c r="F45" s="31"/>
      <c r="G45" s="31"/>
      <c r="H45" s="31"/>
      <c r="I45" s="31"/>
      <c r="J45" s="31"/>
      <c r="K45" s="31"/>
      <c r="L45" s="31"/>
      <c r="M45" s="2"/>
    </row>
    <row r="46" spans="1:13" x14ac:dyDescent="0.35">
      <c r="A46" s="2"/>
      <c r="B46" s="60" t="s">
        <v>52</v>
      </c>
      <c r="C46" s="61"/>
      <c r="D46" s="61">
        <v>30</v>
      </c>
      <c r="E46" s="2"/>
      <c r="F46" s="31"/>
      <c r="G46" s="31"/>
      <c r="H46" s="31"/>
      <c r="I46" s="31"/>
      <c r="J46" s="31"/>
      <c r="K46" s="31"/>
      <c r="L46" s="31"/>
      <c r="M46" s="2"/>
    </row>
    <row r="47" spans="1:13" x14ac:dyDescent="0.35">
      <c r="A47" s="2"/>
      <c r="B47" s="60" t="s">
        <v>53</v>
      </c>
      <c r="C47" s="61"/>
      <c r="D47" s="61">
        <v>38</v>
      </c>
      <c r="E47" s="2"/>
      <c r="F47" s="31"/>
      <c r="G47" s="31"/>
      <c r="H47" s="31"/>
      <c r="I47" s="31"/>
      <c r="J47" s="31"/>
      <c r="K47" s="31"/>
      <c r="L47" s="31"/>
      <c r="M47" s="2"/>
    </row>
    <row r="48" spans="1:13" x14ac:dyDescent="0.35">
      <c r="A48" s="2"/>
      <c r="B48" s="60" t="s">
        <v>54</v>
      </c>
      <c r="C48" s="61" t="s">
        <v>55</v>
      </c>
      <c r="D48" s="61"/>
      <c r="E48" s="2"/>
      <c r="F48" s="31"/>
      <c r="G48" s="31"/>
      <c r="H48" s="31"/>
      <c r="I48" s="31"/>
      <c r="J48" s="31"/>
      <c r="K48" s="31"/>
      <c r="L48" s="31"/>
      <c r="M48" s="2"/>
    </row>
    <row r="49" spans="1:13" x14ac:dyDescent="0.35">
      <c r="A49" s="2"/>
      <c r="B49" s="60" t="s">
        <v>56</v>
      </c>
      <c r="C49" s="61" t="s">
        <v>57</v>
      </c>
      <c r="D49" s="61"/>
      <c r="E49" s="2"/>
      <c r="F49" s="31"/>
      <c r="G49" s="31"/>
      <c r="H49" s="31"/>
      <c r="I49" s="31"/>
      <c r="J49" s="31"/>
      <c r="K49" s="31"/>
      <c r="L49" s="31"/>
      <c r="M49" s="2"/>
    </row>
    <row r="50" spans="1:13" x14ac:dyDescent="0.35">
      <c r="A50" s="2"/>
      <c r="B50" s="60" t="s">
        <v>58</v>
      </c>
      <c r="C50" s="61" t="s">
        <v>59</v>
      </c>
      <c r="D50" s="61"/>
      <c r="E50" s="2"/>
      <c r="F50" s="31"/>
      <c r="G50" s="31"/>
      <c r="H50" s="31"/>
      <c r="I50" s="31"/>
      <c r="J50" s="31"/>
      <c r="K50" s="31"/>
      <c r="L50" s="31"/>
      <c r="M50" s="2"/>
    </row>
    <row r="51" spans="1:13" x14ac:dyDescent="0.35">
      <c r="A51" s="2"/>
      <c r="B51" s="60" t="s">
        <v>60</v>
      </c>
      <c r="C51" s="61" t="s">
        <v>61</v>
      </c>
      <c r="D51" s="61"/>
      <c r="E51" s="2"/>
      <c r="F51" s="31"/>
      <c r="G51" s="31"/>
      <c r="H51" s="31"/>
      <c r="I51" s="31"/>
      <c r="J51" s="31"/>
      <c r="K51" s="31"/>
      <c r="L51" s="31"/>
      <c r="M51" s="2"/>
    </row>
    <row r="52" spans="1:13" x14ac:dyDescent="0.35">
      <c r="A52" s="2"/>
      <c r="B52" s="60" t="s">
        <v>62</v>
      </c>
      <c r="C52" s="61" t="s">
        <v>61</v>
      </c>
      <c r="D52" s="61"/>
      <c r="E52" s="2"/>
      <c r="F52" s="31"/>
      <c r="G52" s="31"/>
      <c r="H52" s="31"/>
      <c r="I52" s="31"/>
      <c r="J52" s="31"/>
      <c r="K52" s="31"/>
      <c r="L52" s="31"/>
      <c r="M52" s="2"/>
    </row>
    <row r="53" spans="1:13" ht="14.25" x14ac:dyDescent="0.35">
      <c r="A53" s="2"/>
      <c r="B53" s="60" t="s">
        <v>63</v>
      </c>
      <c r="C53" s="61" t="s">
        <v>64</v>
      </c>
      <c r="D53" s="61"/>
      <c r="E53" s="2"/>
      <c r="F53" s="31"/>
      <c r="G53" s="31"/>
      <c r="H53" s="31"/>
      <c r="I53" s="31"/>
      <c r="J53" s="31"/>
      <c r="K53" s="31"/>
      <c r="L53" s="31"/>
      <c r="M53" s="2"/>
    </row>
    <row r="54" spans="1:13" ht="14.25" x14ac:dyDescent="0.35">
      <c r="A54" s="2"/>
      <c r="B54" s="60" t="s">
        <v>65</v>
      </c>
      <c r="C54" s="61" t="s">
        <v>66</v>
      </c>
      <c r="D54" s="61"/>
      <c r="E54" s="2"/>
      <c r="F54" s="31"/>
      <c r="G54" s="31"/>
      <c r="H54" s="31"/>
      <c r="I54" s="31"/>
      <c r="J54" s="31"/>
      <c r="K54" s="31"/>
      <c r="L54" s="31"/>
      <c r="M54" s="2"/>
    </row>
    <row r="55" spans="1:13" x14ac:dyDescent="0.35">
      <c r="A55" s="2"/>
      <c r="B55" s="60" t="s">
        <v>67</v>
      </c>
      <c r="C55" s="61">
        <v>2.13</v>
      </c>
      <c r="D55" s="61"/>
      <c r="E55" s="2"/>
      <c r="F55" s="31"/>
      <c r="G55" s="31"/>
      <c r="H55" s="31"/>
      <c r="I55" s="31"/>
      <c r="J55" s="31"/>
      <c r="K55" s="31"/>
      <c r="L55" s="31"/>
      <c r="M55" s="2"/>
    </row>
    <row r="56" spans="1:13" x14ac:dyDescent="0.35">
      <c r="A56" s="2"/>
      <c r="B56" s="60" t="s">
        <v>68</v>
      </c>
      <c r="C56" s="61">
        <v>1.05</v>
      </c>
      <c r="D56" s="61"/>
      <c r="E56" s="2"/>
      <c r="F56" s="31"/>
      <c r="G56" s="31"/>
      <c r="H56" s="31"/>
      <c r="I56" s="31"/>
      <c r="J56" s="31"/>
      <c r="K56" s="31"/>
      <c r="L56" s="31"/>
      <c r="M56" s="2"/>
    </row>
    <row r="57" spans="1:13" x14ac:dyDescent="0.35">
      <c r="A57" s="2"/>
      <c r="B57" s="60" t="s">
        <v>69</v>
      </c>
      <c r="C57" s="61">
        <v>4.4800000000000004</v>
      </c>
      <c r="D57" s="61"/>
      <c r="E57" s="2"/>
      <c r="F57" s="31"/>
      <c r="G57" s="31"/>
      <c r="H57" s="31"/>
      <c r="I57" s="31"/>
      <c r="J57" s="31"/>
      <c r="K57" s="31"/>
      <c r="L57" s="31"/>
      <c r="M57" s="2"/>
    </row>
    <row r="58" spans="1:13" x14ac:dyDescent="0.35">
      <c r="A58" s="2"/>
      <c r="B58" s="60" t="s">
        <v>70</v>
      </c>
      <c r="C58" s="61">
        <v>4</v>
      </c>
      <c r="D58" s="61"/>
      <c r="E58" s="2"/>
      <c r="F58" s="31"/>
      <c r="G58" s="31"/>
      <c r="H58" s="31"/>
      <c r="I58" s="31"/>
      <c r="J58" s="31"/>
      <c r="K58" s="31"/>
      <c r="L58" s="31"/>
      <c r="M58" s="2"/>
    </row>
    <row r="59" spans="1:13" x14ac:dyDescent="0.35">
      <c r="A59" s="2"/>
      <c r="B59" s="60" t="s">
        <v>71</v>
      </c>
      <c r="C59" s="61">
        <v>4</v>
      </c>
      <c r="D59" s="61"/>
      <c r="E59" s="2"/>
      <c r="F59" s="31"/>
      <c r="G59" s="31"/>
      <c r="H59" s="31"/>
      <c r="I59" s="31"/>
      <c r="J59" s="31"/>
      <c r="K59" s="31"/>
      <c r="L59" s="31"/>
      <c r="M59" s="2"/>
    </row>
    <row r="60" spans="1:13" x14ac:dyDescent="0.35">
      <c r="A60" s="2"/>
      <c r="B60" s="60" t="s">
        <v>72</v>
      </c>
      <c r="C60" s="61">
        <v>5</v>
      </c>
      <c r="D60" s="61"/>
      <c r="E60" s="2"/>
      <c r="F60" s="31"/>
      <c r="G60" s="31"/>
      <c r="H60" s="31"/>
      <c r="I60" s="31"/>
      <c r="J60" s="31"/>
      <c r="K60" s="31"/>
      <c r="L60" s="31"/>
      <c r="M60" s="2"/>
    </row>
    <row r="61" spans="1:13" x14ac:dyDescent="0.35">
      <c r="A61" s="2"/>
      <c r="B61" s="60" t="s">
        <v>73</v>
      </c>
      <c r="C61" s="61">
        <v>6.25</v>
      </c>
      <c r="D61" s="61"/>
      <c r="E61" s="2"/>
      <c r="F61" s="31"/>
      <c r="G61" s="31"/>
      <c r="H61" s="31"/>
      <c r="I61" s="31"/>
      <c r="J61" s="31"/>
      <c r="K61" s="31"/>
      <c r="L61" s="31"/>
      <c r="M61" s="2"/>
    </row>
    <row r="62" spans="1:13" x14ac:dyDescent="0.35">
      <c r="A62" s="2"/>
      <c r="B62" s="60" t="s">
        <v>74</v>
      </c>
      <c r="C62" s="61">
        <v>7.2</v>
      </c>
      <c r="D62" s="61"/>
      <c r="E62" s="2"/>
      <c r="F62" s="2"/>
      <c r="G62" s="2"/>
      <c r="H62" s="2"/>
      <c r="I62" s="2"/>
      <c r="J62" s="2"/>
      <c r="K62" s="2"/>
      <c r="L62" s="2"/>
      <c r="M62" s="2"/>
    </row>
    <row r="63" spans="1:13" ht="12.75" customHeight="1" x14ac:dyDescent="0.35">
      <c r="A63" s="2"/>
      <c r="B63" s="103" t="s">
        <v>75</v>
      </c>
      <c r="C63" s="104"/>
      <c r="D63" s="105"/>
      <c r="E63" s="2"/>
      <c r="F63" s="2"/>
      <c r="G63" s="2"/>
      <c r="H63" s="2"/>
      <c r="I63" s="2"/>
      <c r="J63" s="2"/>
      <c r="K63" s="2"/>
      <c r="L63" s="2"/>
      <c r="M63" s="2"/>
    </row>
    <row r="64" spans="1:13" x14ac:dyDescent="0.35">
      <c r="A64" s="2"/>
      <c r="B64" s="60" t="s">
        <v>76</v>
      </c>
      <c r="C64" s="61">
        <v>0.08</v>
      </c>
      <c r="D64" s="61"/>
      <c r="E64" s="2"/>
      <c r="F64" s="2"/>
      <c r="G64" s="2"/>
      <c r="H64" s="2"/>
      <c r="I64" s="2"/>
      <c r="J64" s="2"/>
      <c r="K64" s="2"/>
      <c r="L64" s="2"/>
      <c r="M64" s="2"/>
    </row>
    <row r="65" spans="1:13" x14ac:dyDescent="0.35">
      <c r="A65" s="2"/>
      <c r="B65" s="60" t="s">
        <v>77</v>
      </c>
      <c r="C65" s="61">
        <v>1.25</v>
      </c>
      <c r="D65" s="61"/>
      <c r="E65" s="2"/>
      <c r="F65" s="2"/>
      <c r="G65" s="2"/>
      <c r="H65" s="2"/>
      <c r="I65" s="2"/>
      <c r="J65" s="2"/>
      <c r="K65" s="2"/>
      <c r="L65" s="2"/>
      <c r="M65" s="2"/>
    </row>
    <row r="66" spans="1:13" x14ac:dyDescent="0.35">
      <c r="A66" s="2"/>
      <c r="B66" s="60" t="s">
        <v>78</v>
      </c>
      <c r="C66" s="61"/>
      <c r="D66" s="61">
        <v>1.88</v>
      </c>
      <c r="E66" s="2"/>
      <c r="F66" s="2"/>
      <c r="G66" s="2"/>
      <c r="H66" s="2"/>
      <c r="I66" s="2"/>
      <c r="J66" s="2"/>
      <c r="K66" s="2"/>
      <c r="L66" s="2"/>
      <c r="M66" s="2"/>
    </row>
    <row r="67" spans="1:13" x14ac:dyDescent="0.35">
      <c r="A67" s="2"/>
      <c r="B67" s="60" t="s">
        <v>79</v>
      </c>
      <c r="C67" s="61"/>
      <c r="D67" s="61">
        <v>4.38</v>
      </c>
      <c r="E67" s="2"/>
      <c r="F67" s="2"/>
      <c r="G67" s="2"/>
      <c r="H67" s="2"/>
      <c r="I67" s="2"/>
      <c r="J67" s="2"/>
      <c r="K67" s="2"/>
      <c r="L67" s="2"/>
      <c r="M67" s="2"/>
    </row>
    <row r="68" spans="1:13" x14ac:dyDescent="0.35">
      <c r="A68" s="2"/>
      <c r="B68" s="60" t="s">
        <v>80</v>
      </c>
      <c r="C68" s="61"/>
      <c r="D68" s="61">
        <v>6.88</v>
      </c>
      <c r="E68" s="2"/>
      <c r="F68" s="2"/>
      <c r="G68" s="2"/>
      <c r="H68" s="2"/>
      <c r="I68" s="2"/>
      <c r="J68" s="2"/>
      <c r="K68" s="2"/>
      <c r="L68" s="2"/>
      <c r="M68" s="2"/>
    </row>
    <row r="69" spans="1:13" x14ac:dyDescent="0.35">
      <c r="A69" s="2"/>
      <c r="B69" s="60" t="s">
        <v>81</v>
      </c>
      <c r="C69" s="61">
        <v>1.33</v>
      </c>
      <c r="D69" s="61"/>
      <c r="E69" s="2"/>
      <c r="F69" s="2"/>
      <c r="G69" s="2"/>
      <c r="H69" s="2"/>
      <c r="I69" s="2"/>
      <c r="J69" s="2"/>
      <c r="K69" s="2"/>
      <c r="L69" s="2"/>
      <c r="M69" s="2"/>
    </row>
    <row r="70" spans="1:13" ht="12.75" customHeight="1" x14ac:dyDescent="0.35">
      <c r="A70" s="2"/>
      <c r="B70" s="103" t="s">
        <v>82</v>
      </c>
      <c r="C70" s="104"/>
      <c r="D70" s="105"/>
      <c r="E70" s="2"/>
      <c r="F70" s="2"/>
      <c r="G70" s="2"/>
      <c r="H70" s="2"/>
      <c r="I70" s="2"/>
      <c r="J70" s="2"/>
      <c r="K70" s="2"/>
      <c r="L70" s="2"/>
      <c r="M70" s="2"/>
    </row>
    <row r="71" spans="1:13" x14ac:dyDescent="0.35">
      <c r="A71" s="2"/>
      <c r="B71" s="60" t="s">
        <v>83</v>
      </c>
      <c r="C71" s="61">
        <v>1.25</v>
      </c>
      <c r="D71" s="61"/>
      <c r="E71" s="2"/>
      <c r="F71" s="2"/>
      <c r="G71" s="2"/>
      <c r="H71" s="2"/>
      <c r="I71" s="2"/>
      <c r="J71" s="2"/>
      <c r="K71" s="2"/>
      <c r="L71" s="2"/>
      <c r="M71" s="2"/>
    </row>
    <row r="72" spans="1:13" x14ac:dyDescent="0.35">
      <c r="A72" s="2"/>
      <c r="B72" s="60" t="s">
        <v>84</v>
      </c>
      <c r="C72" s="61"/>
      <c r="D72" s="61">
        <v>0.31</v>
      </c>
      <c r="E72" s="2"/>
      <c r="F72" s="2"/>
      <c r="G72" s="2"/>
      <c r="H72" s="2"/>
      <c r="I72" s="2"/>
      <c r="J72" s="2"/>
      <c r="K72" s="2"/>
      <c r="L72" s="2"/>
      <c r="M72" s="2"/>
    </row>
    <row r="73" spans="1:13" x14ac:dyDescent="0.35">
      <c r="A73" s="2"/>
      <c r="B73" s="60" t="s">
        <v>85</v>
      </c>
      <c r="C73" s="61"/>
      <c r="D73" s="61">
        <v>0.47</v>
      </c>
      <c r="E73" s="2"/>
      <c r="F73" s="2"/>
      <c r="G73" s="2"/>
      <c r="H73" s="2"/>
      <c r="I73" s="2"/>
      <c r="J73" s="2"/>
      <c r="K73" s="2"/>
      <c r="L73" s="2"/>
      <c r="M73" s="2"/>
    </row>
    <row r="74" spans="1:13" x14ac:dyDescent="0.35">
      <c r="A74" s="2"/>
      <c r="B74" s="60" t="s">
        <v>86</v>
      </c>
      <c r="C74" s="61"/>
      <c r="D74" s="61">
        <v>0.63</v>
      </c>
      <c r="E74" s="2"/>
      <c r="F74" s="2"/>
      <c r="G74" s="2"/>
      <c r="H74" s="2"/>
      <c r="I74" s="2"/>
      <c r="J74" s="2"/>
      <c r="K74" s="2"/>
      <c r="L74" s="2"/>
      <c r="M74" s="2"/>
    </row>
    <row r="75" spans="1:13" x14ac:dyDescent="0.35">
      <c r="A75" s="2"/>
      <c r="B75" s="60" t="s">
        <v>87</v>
      </c>
      <c r="C75" s="61"/>
      <c r="D75" s="61">
        <v>0.77</v>
      </c>
      <c r="E75" s="2"/>
      <c r="F75" s="2"/>
      <c r="G75" s="2"/>
      <c r="H75" s="2"/>
      <c r="I75" s="2"/>
      <c r="J75" s="2"/>
      <c r="K75" s="2"/>
      <c r="L75" s="2"/>
      <c r="M75" s="2"/>
    </row>
    <row r="76" spans="1:13" x14ac:dyDescent="0.35">
      <c r="A76" s="2"/>
      <c r="B76" s="60" t="s">
        <v>88</v>
      </c>
      <c r="C76" s="61"/>
      <c r="D76" s="61">
        <v>0.94</v>
      </c>
      <c r="E76" s="2"/>
      <c r="F76" s="2"/>
      <c r="G76" s="2"/>
      <c r="H76" s="2"/>
      <c r="I76" s="2"/>
      <c r="J76" s="2"/>
      <c r="K76" s="2"/>
      <c r="L76" s="2"/>
      <c r="M76" s="2"/>
    </row>
    <row r="77" spans="1:13" x14ac:dyDescent="0.35">
      <c r="A77" s="2"/>
      <c r="B77" s="60" t="s">
        <v>89</v>
      </c>
      <c r="C77" s="61">
        <v>2.64</v>
      </c>
      <c r="D77" s="61"/>
      <c r="E77" s="2"/>
      <c r="F77" s="2"/>
      <c r="G77" s="2"/>
      <c r="H77" s="2"/>
      <c r="I77" s="2"/>
      <c r="J77" s="2"/>
      <c r="K77" s="2"/>
      <c r="L77" s="2"/>
      <c r="M77" s="2"/>
    </row>
    <row r="78" spans="1:13" x14ac:dyDescent="0.35">
      <c r="A78" s="2"/>
      <c r="B78" s="60" t="s">
        <v>86</v>
      </c>
      <c r="C78" s="61"/>
      <c r="D78" s="61">
        <v>1.32</v>
      </c>
      <c r="E78" s="2"/>
      <c r="F78" s="2"/>
      <c r="G78" s="2"/>
      <c r="H78" s="2"/>
      <c r="I78" s="2"/>
      <c r="J78" s="2"/>
      <c r="K78" s="2"/>
      <c r="L78" s="2"/>
      <c r="M78" s="2"/>
    </row>
    <row r="79" spans="1:13" x14ac:dyDescent="0.35">
      <c r="A79" s="2"/>
      <c r="B79" s="60" t="s">
        <v>90</v>
      </c>
      <c r="C79" s="61"/>
      <c r="D79" s="61">
        <v>2.06</v>
      </c>
      <c r="E79" s="2"/>
      <c r="F79" s="2"/>
      <c r="G79" s="2"/>
      <c r="H79" s="2"/>
      <c r="I79" s="2"/>
      <c r="J79" s="2"/>
      <c r="K79" s="2"/>
      <c r="L79" s="2"/>
      <c r="M79" s="2"/>
    </row>
    <row r="80" spans="1:13" x14ac:dyDescent="0.35">
      <c r="A80" s="2"/>
      <c r="B80" s="60" t="s">
        <v>91</v>
      </c>
      <c r="C80" s="61"/>
      <c r="D80" s="61">
        <v>3</v>
      </c>
      <c r="E80" s="2"/>
      <c r="F80" s="2"/>
      <c r="G80" s="2"/>
      <c r="H80" s="2"/>
      <c r="I80" s="2"/>
      <c r="J80" s="2"/>
      <c r="K80" s="2"/>
      <c r="L80" s="2"/>
      <c r="M80" s="2"/>
    </row>
    <row r="81" spans="1:13" x14ac:dyDescent="0.35">
      <c r="A81" s="2"/>
      <c r="B81" s="60" t="s">
        <v>92</v>
      </c>
      <c r="C81" s="61"/>
      <c r="D81" s="61">
        <v>4</v>
      </c>
      <c r="E81" s="2"/>
      <c r="F81" s="2"/>
      <c r="G81" s="2"/>
      <c r="H81" s="2"/>
      <c r="I81" s="2"/>
      <c r="J81" s="2"/>
      <c r="K81" s="2"/>
      <c r="L81" s="2"/>
      <c r="M81" s="2"/>
    </row>
    <row r="82" spans="1:13" x14ac:dyDescent="0.35">
      <c r="A82" s="2"/>
      <c r="B82" s="60" t="s">
        <v>93</v>
      </c>
      <c r="C82" s="61"/>
      <c r="D82" s="61">
        <v>6</v>
      </c>
      <c r="E82" s="2"/>
      <c r="F82" s="2"/>
      <c r="G82" s="2"/>
      <c r="H82" s="2"/>
      <c r="I82" s="2"/>
      <c r="J82" s="2"/>
      <c r="K82" s="2"/>
      <c r="L82" s="2"/>
      <c r="M82" s="2"/>
    </row>
    <row r="83" spans="1:13" x14ac:dyDescent="0.35">
      <c r="A83" s="2"/>
      <c r="B83" s="60" t="s">
        <v>94</v>
      </c>
      <c r="C83" s="61"/>
      <c r="D83" s="61">
        <v>3.75</v>
      </c>
      <c r="E83" s="2"/>
      <c r="F83" s="2"/>
      <c r="G83" s="2"/>
      <c r="H83" s="2"/>
      <c r="I83" s="2"/>
      <c r="J83" s="2"/>
      <c r="K83" s="2"/>
      <c r="L83" s="2"/>
      <c r="M83" s="2"/>
    </row>
    <row r="84" spans="1:13" x14ac:dyDescent="0.35">
      <c r="A84" s="2"/>
      <c r="B84" s="60" t="s">
        <v>92</v>
      </c>
      <c r="C84" s="61"/>
      <c r="D84" s="61">
        <v>5</v>
      </c>
      <c r="E84" s="2"/>
      <c r="F84" s="2"/>
      <c r="G84" s="2"/>
      <c r="H84" s="2"/>
      <c r="I84" s="2"/>
      <c r="J84" s="2"/>
      <c r="K84" s="2"/>
      <c r="L84" s="2"/>
      <c r="M84" s="2"/>
    </row>
    <row r="85" spans="1:13" x14ac:dyDescent="0.35">
      <c r="A85" s="2"/>
      <c r="B85" s="60" t="s">
        <v>93</v>
      </c>
      <c r="C85" s="61"/>
      <c r="D85" s="61">
        <v>7.5</v>
      </c>
      <c r="E85" s="2"/>
      <c r="F85" s="2"/>
      <c r="G85" s="2"/>
      <c r="H85" s="2"/>
      <c r="I85" s="2"/>
      <c r="J85" s="2"/>
      <c r="K85" s="2"/>
      <c r="L85" s="2"/>
      <c r="M85" s="2"/>
    </row>
    <row r="86" spans="1:13" ht="12.75" customHeight="1" x14ac:dyDescent="0.35">
      <c r="A86" s="2"/>
      <c r="B86" s="62" t="s">
        <v>95</v>
      </c>
      <c r="C86" s="120"/>
      <c r="D86" s="120">
        <v>5.4</v>
      </c>
      <c r="E86" s="2"/>
      <c r="F86" s="2"/>
      <c r="G86" s="2"/>
      <c r="H86" s="2"/>
      <c r="I86" s="2"/>
      <c r="J86" s="2"/>
      <c r="K86" s="2"/>
      <c r="L86" s="2"/>
      <c r="M86" s="2"/>
    </row>
    <row r="87" spans="1:13" x14ac:dyDescent="0.35">
      <c r="A87" s="2"/>
      <c r="B87" s="63" t="s">
        <v>96</v>
      </c>
      <c r="C87" s="121"/>
      <c r="D87" s="121"/>
      <c r="E87" s="2"/>
      <c r="F87" s="2"/>
      <c r="G87" s="2"/>
      <c r="H87" s="2"/>
      <c r="I87" s="2"/>
      <c r="J87" s="2"/>
      <c r="K87" s="2"/>
      <c r="L87" s="2"/>
      <c r="M87" s="2"/>
    </row>
    <row r="88" spans="1:13" x14ac:dyDescent="0.35">
      <c r="A88" s="2"/>
      <c r="B88" s="60" t="s">
        <v>92</v>
      </c>
      <c r="C88" s="61"/>
      <c r="D88" s="61">
        <v>7.2</v>
      </c>
      <c r="E88" s="2"/>
      <c r="F88" s="2"/>
      <c r="G88" s="2"/>
      <c r="H88" s="2"/>
      <c r="I88" s="2"/>
      <c r="J88" s="2"/>
      <c r="K88" s="2"/>
      <c r="L88" s="2"/>
      <c r="M88" s="2"/>
    </row>
    <row r="89" spans="1:13" x14ac:dyDescent="0.35">
      <c r="A89" s="2"/>
      <c r="B89" s="60" t="s">
        <v>93</v>
      </c>
      <c r="C89" s="61"/>
      <c r="D89" s="61">
        <v>10.8</v>
      </c>
      <c r="E89" s="2"/>
      <c r="F89" s="2"/>
      <c r="G89" s="2"/>
      <c r="H89" s="2"/>
      <c r="I89" s="2"/>
      <c r="J89" s="2"/>
      <c r="K89" s="2"/>
      <c r="L89" s="2"/>
      <c r="M89" s="2"/>
    </row>
    <row r="90" spans="1:13" ht="12.75" customHeight="1" x14ac:dyDescent="0.35">
      <c r="A90" s="2"/>
      <c r="B90" s="103" t="s">
        <v>97</v>
      </c>
      <c r="C90" s="104"/>
      <c r="D90" s="105"/>
      <c r="E90" s="2"/>
      <c r="F90" s="2"/>
      <c r="G90" s="2"/>
      <c r="H90" s="2"/>
      <c r="I90" s="2"/>
      <c r="J90" s="2"/>
      <c r="K90" s="2"/>
      <c r="L90" s="2"/>
      <c r="M90" s="2"/>
    </row>
    <row r="91" spans="1:13" x14ac:dyDescent="0.35">
      <c r="A91" s="2"/>
      <c r="B91" s="60" t="s">
        <v>98</v>
      </c>
      <c r="C91" s="61"/>
      <c r="D91" s="61">
        <v>0.45</v>
      </c>
      <c r="E91" s="2"/>
      <c r="F91" s="2"/>
      <c r="G91" s="2"/>
      <c r="H91" s="2"/>
      <c r="I91" s="2"/>
      <c r="J91" s="2"/>
      <c r="K91" s="2"/>
      <c r="L91" s="2"/>
      <c r="M91" s="2"/>
    </row>
    <row r="92" spans="1:13" x14ac:dyDescent="0.35">
      <c r="A92" s="2"/>
      <c r="B92" s="60" t="s">
        <v>99</v>
      </c>
      <c r="C92" s="61"/>
      <c r="D92" s="61">
        <v>0.56000000000000005</v>
      </c>
      <c r="E92" s="2"/>
      <c r="F92" s="2"/>
      <c r="G92" s="2"/>
      <c r="H92" s="2"/>
      <c r="I92" s="2"/>
      <c r="J92" s="2"/>
      <c r="K92" s="2"/>
      <c r="L92" s="2"/>
      <c r="M92" s="2"/>
    </row>
    <row r="93" spans="1:13" x14ac:dyDescent="0.35">
      <c r="A93" s="2"/>
      <c r="B93" s="60" t="s">
        <v>100</v>
      </c>
      <c r="C93" s="61"/>
      <c r="D93" s="61">
        <v>0.47</v>
      </c>
      <c r="E93" s="2"/>
      <c r="F93" s="2"/>
      <c r="G93" s="2"/>
      <c r="H93" s="2"/>
      <c r="I93" s="2"/>
      <c r="J93" s="2"/>
      <c r="K93" s="2"/>
      <c r="L93" s="2"/>
      <c r="M93" s="2"/>
    </row>
    <row r="94" spans="1:13" ht="12.75" customHeight="1" x14ac:dyDescent="0.35">
      <c r="A94" s="2"/>
      <c r="B94" s="103" t="s">
        <v>101</v>
      </c>
      <c r="C94" s="104"/>
      <c r="D94" s="105"/>
      <c r="E94" s="2"/>
      <c r="F94" s="2"/>
      <c r="G94" s="2"/>
      <c r="H94" s="2"/>
      <c r="I94" s="2"/>
      <c r="J94" s="2"/>
      <c r="K94" s="2"/>
      <c r="L94" s="2"/>
      <c r="M94" s="2"/>
    </row>
    <row r="95" spans="1:13" x14ac:dyDescent="0.35">
      <c r="A95" s="2"/>
      <c r="B95" s="60" t="s">
        <v>33</v>
      </c>
      <c r="C95" s="61"/>
      <c r="D95" s="61">
        <v>0.44</v>
      </c>
      <c r="E95" s="2"/>
      <c r="F95" s="2"/>
      <c r="G95" s="2"/>
      <c r="H95" s="2"/>
      <c r="I95" s="2"/>
      <c r="J95" s="2"/>
      <c r="K95" s="2"/>
      <c r="L95" s="2"/>
      <c r="M95" s="2"/>
    </row>
    <row r="96" spans="1:13" x14ac:dyDescent="0.35">
      <c r="A96" s="2"/>
      <c r="B96" s="60" t="s">
        <v>34</v>
      </c>
      <c r="C96" s="61"/>
      <c r="D96" s="61">
        <v>0.97</v>
      </c>
      <c r="E96" s="2"/>
      <c r="F96" s="2"/>
      <c r="G96" s="2"/>
      <c r="H96" s="2"/>
      <c r="I96" s="2"/>
      <c r="J96" s="2"/>
      <c r="K96" s="2"/>
      <c r="L96" s="2"/>
      <c r="M96" s="2"/>
    </row>
    <row r="97" spans="1:13" ht="12.75" customHeight="1" x14ac:dyDescent="0.35">
      <c r="A97" s="2"/>
      <c r="B97" s="103" t="s">
        <v>102</v>
      </c>
      <c r="C97" s="104"/>
      <c r="D97" s="105"/>
      <c r="E97" s="2"/>
      <c r="F97" s="2"/>
      <c r="G97" s="2"/>
      <c r="H97" s="2"/>
      <c r="I97" s="2"/>
      <c r="J97" s="2"/>
      <c r="K97" s="2"/>
      <c r="L97" s="2"/>
      <c r="M97" s="2"/>
    </row>
    <row r="98" spans="1:13" x14ac:dyDescent="0.35">
      <c r="A98" s="2"/>
      <c r="B98" s="60" t="s">
        <v>103</v>
      </c>
      <c r="C98" s="61"/>
      <c r="D98" s="61">
        <v>0.61</v>
      </c>
      <c r="E98" s="2"/>
      <c r="F98" s="2"/>
      <c r="G98" s="2"/>
      <c r="H98" s="2"/>
      <c r="I98" s="2"/>
      <c r="J98" s="2"/>
      <c r="K98" s="2"/>
      <c r="L98" s="2"/>
      <c r="M98" s="2"/>
    </row>
    <row r="99" spans="1:13" x14ac:dyDescent="0.35">
      <c r="A99" s="2"/>
      <c r="B99" s="60" t="s">
        <v>104</v>
      </c>
      <c r="C99" s="61"/>
      <c r="D99" s="61">
        <v>0.17</v>
      </c>
      <c r="E99" s="2"/>
      <c r="F99" s="2"/>
      <c r="G99" s="2"/>
      <c r="H99" s="2"/>
      <c r="I99" s="2"/>
      <c r="J99" s="2"/>
      <c r="K99" s="2"/>
      <c r="L99" s="2"/>
      <c r="M99" s="2"/>
    </row>
    <row r="100" spans="1:13" ht="12.75" customHeight="1" x14ac:dyDescent="0.35">
      <c r="A100" s="2"/>
      <c r="B100" s="103" t="s">
        <v>105</v>
      </c>
      <c r="C100" s="104"/>
      <c r="D100" s="105"/>
      <c r="E100" s="2"/>
      <c r="F100" s="2"/>
      <c r="G100" s="2"/>
      <c r="H100" s="2"/>
      <c r="I100" s="2"/>
      <c r="J100" s="2"/>
      <c r="K100" s="2"/>
      <c r="L100" s="2"/>
      <c r="M100" s="2"/>
    </row>
    <row r="101" spans="1:13" x14ac:dyDescent="0.35">
      <c r="A101" s="2"/>
      <c r="B101" s="60" t="s">
        <v>106</v>
      </c>
      <c r="C101" s="61"/>
      <c r="D101" s="61">
        <v>1</v>
      </c>
      <c r="E101" s="2"/>
      <c r="F101" s="2"/>
      <c r="G101" s="2"/>
      <c r="H101" s="2"/>
      <c r="I101" s="2"/>
      <c r="J101" s="2"/>
      <c r="K101" s="2"/>
      <c r="L101" s="2"/>
      <c r="M101" s="2"/>
    </row>
    <row r="102" spans="1:13" x14ac:dyDescent="0.35">
      <c r="A102" s="2"/>
      <c r="B102" s="2"/>
      <c r="C102" s="2"/>
      <c r="D102" s="2"/>
      <c r="E102" s="2"/>
      <c r="F102" s="2"/>
      <c r="G102" s="2"/>
      <c r="H102" s="2"/>
      <c r="I102" s="2"/>
      <c r="J102" s="2"/>
      <c r="K102" s="2"/>
      <c r="L102" s="2"/>
      <c r="M102" s="2"/>
    </row>
    <row r="103" spans="1:13" x14ac:dyDescent="0.35">
      <c r="A103" s="2"/>
      <c r="B103" s="2"/>
      <c r="C103" s="2"/>
      <c r="D103" s="2"/>
      <c r="E103" s="2"/>
      <c r="F103" s="2"/>
      <c r="G103" s="2"/>
      <c r="H103" s="2"/>
      <c r="I103" s="2"/>
      <c r="J103" s="2"/>
      <c r="K103" s="2"/>
      <c r="L103" s="2"/>
      <c r="M103" s="2"/>
    </row>
    <row r="104" spans="1:13" x14ac:dyDescent="0.35">
      <c r="A104" s="8"/>
      <c r="B104" s="8"/>
    </row>
    <row r="105" spans="1:13" x14ac:dyDescent="0.35">
      <c r="A105" s="8"/>
      <c r="B105" s="8"/>
    </row>
    <row r="106" spans="1:13" x14ac:dyDescent="0.35">
      <c r="A106" s="8"/>
      <c r="B106" s="8"/>
    </row>
    <row r="107" spans="1:13" x14ac:dyDescent="0.35">
      <c r="A107" s="8"/>
      <c r="B107" s="8"/>
    </row>
    <row r="108" spans="1:13" x14ac:dyDescent="0.35">
      <c r="A108" s="8"/>
      <c r="B108" s="8"/>
    </row>
    <row r="109" spans="1:13" x14ac:dyDescent="0.35">
      <c r="A109" s="8"/>
      <c r="B109" s="8"/>
    </row>
    <row r="110" spans="1:13" x14ac:dyDescent="0.35">
      <c r="A110" s="8"/>
      <c r="B110" s="8"/>
    </row>
    <row r="111" spans="1:13" x14ac:dyDescent="0.35">
      <c r="A111" s="8"/>
      <c r="B111" s="8"/>
    </row>
    <row r="112" spans="1:13" x14ac:dyDescent="0.35">
      <c r="A112" s="8"/>
      <c r="B112" s="8"/>
    </row>
    <row r="113" spans="1:2" x14ac:dyDescent="0.35">
      <c r="A113" s="8"/>
      <c r="B113" s="8"/>
    </row>
    <row r="114" spans="1:2" x14ac:dyDescent="0.35">
      <c r="A114" s="8"/>
      <c r="B114" s="8"/>
    </row>
    <row r="115" spans="1:2" x14ac:dyDescent="0.35">
      <c r="A115" s="8"/>
      <c r="B115" s="8"/>
    </row>
    <row r="116" spans="1:2" x14ac:dyDescent="0.35">
      <c r="A116" s="8"/>
      <c r="B116" s="8"/>
    </row>
    <row r="117" spans="1:2" x14ac:dyDescent="0.35">
      <c r="A117" s="8"/>
      <c r="B117" s="8"/>
    </row>
    <row r="118" spans="1:2" x14ac:dyDescent="0.35">
      <c r="A118" s="8"/>
      <c r="B118" s="8"/>
    </row>
    <row r="119" spans="1:2" x14ac:dyDescent="0.35">
      <c r="A119" s="8"/>
      <c r="B119" s="8"/>
    </row>
    <row r="120" spans="1:2" x14ac:dyDescent="0.35">
      <c r="A120" s="8"/>
      <c r="B120" s="8"/>
    </row>
    <row r="121" spans="1:2" x14ac:dyDescent="0.35">
      <c r="A121" s="8"/>
      <c r="B121" s="8"/>
    </row>
  </sheetData>
  <mergeCells count="16">
    <mergeCell ref="B97:D97"/>
    <mergeCell ref="B100:D100"/>
    <mergeCell ref="C26:C27"/>
    <mergeCell ref="C29:C30"/>
    <mergeCell ref="B34:B36"/>
    <mergeCell ref="B37:D37"/>
    <mergeCell ref="B63:D63"/>
    <mergeCell ref="B70:D70"/>
    <mergeCell ref="C86:C87"/>
    <mergeCell ref="D86:D87"/>
    <mergeCell ref="B4:F4"/>
    <mergeCell ref="F34:L44"/>
    <mergeCell ref="B2:F2"/>
    <mergeCell ref="B90:D90"/>
    <mergeCell ref="B94:D94"/>
    <mergeCell ref="G9:L23"/>
  </mergeCells>
  <phoneticPr fontId="0" type="noConversion"/>
  <pageMargins left="0.25" right="0.25" top="1" bottom="1" header="0.5" footer="0.5"/>
  <pageSetup scale="88" orientation="landscape" r:id="rId1"/>
  <headerFooter alignWithMargins="0"/>
  <extLst>
    <ext xmlns:x14="http://schemas.microsoft.com/office/spreadsheetml/2009/9/main" uri="{78C0D931-6437-407d-A8EE-F0AAD7539E65}">
      <x14:conditionalFormattings>
        <x14:conditionalFormatting xmlns:xm="http://schemas.microsoft.com/office/excel/2006/main">
          <x14:cfRule type="iconSet" priority="1" id="{A841F356-6BF7-4AAF-9BDF-0A013BB14243}">
            <x14:iconSet iconSet="3Symbols2" custom="1">
              <x14:cfvo type="percent">
                <xm:f>0</xm:f>
              </x14:cfvo>
              <x14:cfvo type="num">
                <xm:f>0</xm:f>
              </x14:cfvo>
              <x14:cfvo type="num" gte="0">
                <xm:f>45</xm:f>
              </x14:cfvo>
              <x14:cfIcon iconSet="3Symbols2" iconId="0"/>
              <x14:cfIcon iconSet="3Symbols2" iconId="0"/>
              <x14:cfIcon iconSet="3Symbols2" iconId="2"/>
            </x14:iconSet>
          </x14:cfRule>
          <xm:sqref>C29:C30</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Pitkin County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russellg</dc:creator>
  <cp:lastModifiedBy>Nick Thompson</cp:lastModifiedBy>
  <cp:lastPrinted>2001-11-29T16:45:02Z</cp:lastPrinted>
  <dcterms:created xsi:type="dcterms:W3CDTF">1999-06-01T16:46:23Z</dcterms:created>
  <dcterms:modified xsi:type="dcterms:W3CDTF">2023-05-30T21:24:29Z</dcterms:modified>
</cp:coreProperties>
</file>